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showInkAnnotation="0" autoCompressPictures="0"/>
  <bookViews>
    <workbookView xWindow="225" yWindow="-75" windowWidth="19320" windowHeight="13860" tabRatio="500"/>
  </bookViews>
  <sheets>
    <sheet name="Ark1" sheetId="1" r:id="rId1"/>
  </sheets>
  <calcPr calcId="114210"/>
</workbook>
</file>

<file path=xl/calcChain.xml><?xml version="1.0" encoding="utf-8"?>
<calcChain xmlns="http://schemas.openxmlformats.org/spreadsheetml/2006/main">
  <c r="K4" i="1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8"/>
  <c r="K7"/>
  <c r="I5"/>
  <c r="K5"/>
  <c r="K10"/>
  <c r="K9"/>
  <c r="K6"/>
  <c r="I45"/>
  <c r="F8"/>
  <c r="H8"/>
  <c r="I44"/>
  <c r="I8"/>
  <c r="I4"/>
  <c r="I6"/>
  <c r="I12"/>
  <c r="I14"/>
  <c r="I19"/>
  <c r="I21"/>
  <c r="I22"/>
  <c r="I23"/>
  <c r="I15"/>
  <c r="I13"/>
  <c r="I24"/>
  <c r="I16"/>
  <c r="I9"/>
  <c r="I11"/>
  <c r="I40"/>
  <c r="I27"/>
  <c r="I32"/>
  <c r="I10"/>
  <c r="I33"/>
  <c r="I17"/>
  <c r="I30"/>
  <c r="I20"/>
  <c r="I39"/>
  <c r="I29"/>
  <c r="I36"/>
  <c r="I35"/>
  <c r="I25"/>
  <c r="I46"/>
  <c r="I18"/>
  <c r="I31"/>
  <c r="I37"/>
  <c r="I42"/>
  <c r="I34"/>
  <c r="I38"/>
  <c r="I41"/>
  <c r="I26"/>
  <c r="I28"/>
  <c r="I43"/>
  <c r="I7"/>
  <c r="F17"/>
  <c r="H17"/>
  <c r="F5"/>
  <c r="F30"/>
  <c r="F45"/>
  <c r="H45"/>
  <c r="F28"/>
  <c r="H28"/>
  <c r="F44"/>
  <c r="H44"/>
  <c r="F41"/>
  <c r="H41"/>
  <c r="F6"/>
  <c r="F40"/>
  <c r="F19"/>
  <c r="F21"/>
  <c r="F43"/>
  <c r="H43"/>
  <c r="H19"/>
  <c r="F22"/>
  <c r="H22"/>
  <c r="H40"/>
  <c r="F32"/>
  <c r="H32"/>
  <c r="F24"/>
  <c r="H24"/>
  <c r="F10"/>
  <c r="H10"/>
  <c r="F29"/>
  <c r="H29"/>
  <c r="F18"/>
  <c r="H18"/>
  <c r="F31"/>
  <c r="H31"/>
  <c r="F27"/>
  <c r="H27"/>
  <c r="F25"/>
  <c r="H25"/>
  <c r="F39"/>
  <c r="H39"/>
  <c r="F36"/>
  <c r="H36"/>
  <c r="F34"/>
  <c r="H34"/>
  <c r="F38"/>
  <c r="H38"/>
  <c r="F37"/>
  <c r="H37"/>
  <c r="F46"/>
  <c r="H46"/>
  <c r="F26"/>
  <c r="H26"/>
  <c r="F33"/>
  <c r="H33"/>
  <c r="H21"/>
  <c r="F42"/>
  <c r="H42"/>
  <c r="F12"/>
  <c r="F16"/>
  <c r="H16"/>
  <c r="F15"/>
  <c r="F35"/>
  <c r="H35"/>
  <c r="F20"/>
  <c r="H20"/>
  <c r="F11"/>
  <c r="H11"/>
  <c r="F9"/>
  <c r="H9"/>
  <c r="F23"/>
  <c r="H23"/>
  <c r="H15"/>
  <c r="H30"/>
  <c r="F4"/>
  <c r="H4"/>
  <c r="F13"/>
  <c r="H13"/>
  <c r="F14"/>
  <c r="H14"/>
  <c r="H6"/>
  <c r="H5"/>
  <c r="H12"/>
</calcChain>
</file>

<file path=xl/sharedStrings.xml><?xml version="1.0" encoding="utf-8"?>
<sst xmlns="http://schemas.openxmlformats.org/spreadsheetml/2006/main" count="97" uniqueCount="84">
  <si>
    <t>David Ekroll</t>
  </si>
  <si>
    <t>DNF</t>
  </si>
  <si>
    <t>St. nr</t>
  </si>
  <si>
    <t>Nr.</t>
  </si>
  <si>
    <t>Even Hersleth</t>
    <phoneticPr fontId="3" type="noConversion"/>
  </si>
  <si>
    <t>Østmarka IL</t>
    <phoneticPr fontId="3" type="noConversion"/>
  </si>
  <si>
    <t>Øystein Bø</t>
    <phoneticPr fontId="3" type="noConversion"/>
  </si>
  <si>
    <t>Tønsberg TRI</t>
    <phoneticPr fontId="3" type="noConversion"/>
  </si>
  <si>
    <t>Cesilie Hegna</t>
    <phoneticPr fontId="3" type="noConversion"/>
  </si>
  <si>
    <t>Tønsberg TRI</t>
    <phoneticPr fontId="3" type="noConversion"/>
  </si>
  <si>
    <t xml:space="preserve">Jens Marcussen </t>
    <phoneticPr fontId="3" type="noConversion"/>
  </si>
  <si>
    <t>Lars Arvid Nilsen</t>
    <phoneticPr fontId="3" type="noConversion"/>
  </si>
  <si>
    <t>Oslofjord TRI</t>
    <phoneticPr fontId="3" type="noConversion"/>
  </si>
  <si>
    <t>Per Gunnar Mustad</t>
    <phoneticPr fontId="3" type="noConversion"/>
  </si>
  <si>
    <t>Hans Olav Melberg</t>
    <phoneticPr fontId="3" type="noConversion"/>
  </si>
  <si>
    <t>Andreas Melberg</t>
    <phoneticPr fontId="3" type="noConversion"/>
  </si>
  <si>
    <t>Sagavoll</t>
    <phoneticPr fontId="3" type="noConversion"/>
  </si>
  <si>
    <t>Imke Jurgens</t>
    <phoneticPr fontId="3" type="noConversion"/>
  </si>
  <si>
    <t>Skarphedin</t>
    <phoneticPr fontId="3" type="noConversion"/>
  </si>
  <si>
    <t>Øyvind Støren</t>
    <phoneticPr fontId="3" type="noConversion"/>
  </si>
  <si>
    <t>Skaprhedin IL</t>
    <phoneticPr fontId="3" type="noConversion"/>
  </si>
  <si>
    <t>Christoffer Næss Wang</t>
    <phoneticPr fontId="3" type="noConversion"/>
  </si>
  <si>
    <t>Navn</t>
  </si>
  <si>
    <t>Lag</t>
  </si>
  <si>
    <t>Svømmetid</t>
  </si>
  <si>
    <t>Diff fra ledelse</t>
  </si>
  <si>
    <t>Sykkelrunde</t>
  </si>
  <si>
    <t>Løperunde</t>
  </si>
  <si>
    <t>Samlet tid sykkel/løp</t>
  </si>
  <si>
    <t>Totaltid</t>
  </si>
  <si>
    <t>Sykkelrunde uten straffetid</t>
    <phoneticPr fontId="3" type="noConversion"/>
  </si>
  <si>
    <t xml:space="preserve">Ivar A. Seierstad </t>
    <phoneticPr fontId="3" type="noConversion"/>
  </si>
  <si>
    <t>Are Norhagen</t>
    <phoneticPr fontId="3" type="noConversion"/>
  </si>
  <si>
    <t>Hit Lærer</t>
    <phoneticPr fontId="3" type="noConversion"/>
  </si>
  <si>
    <t>Helene Lesund</t>
    <phoneticPr fontId="3" type="noConversion"/>
  </si>
  <si>
    <t>Bjørn Torsen</t>
    <phoneticPr fontId="3" type="noConversion"/>
  </si>
  <si>
    <t>Guy M. Huste</t>
    <phoneticPr fontId="3" type="noConversion"/>
  </si>
  <si>
    <t>Oslofjord TRI</t>
    <phoneticPr fontId="3" type="noConversion"/>
  </si>
  <si>
    <t>Ralph Høksaas</t>
    <phoneticPr fontId="3" type="noConversion"/>
  </si>
  <si>
    <t>eelco van weerdhuizen</t>
    <phoneticPr fontId="3" type="noConversion"/>
  </si>
  <si>
    <t>Langesund sykle/TRI</t>
    <phoneticPr fontId="3" type="noConversion"/>
  </si>
  <si>
    <t>Langesund sykle /tri</t>
    <phoneticPr fontId="3" type="noConversion"/>
  </si>
  <si>
    <t>Team Nakamura Tri</t>
    <phoneticPr fontId="3" type="noConversion"/>
  </si>
  <si>
    <t>Team Nakamura Tri</t>
    <phoneticPr fontId="3" type="noConversion"/>
  </si>
  <si>
    <t>Drammen Cykleklubb</t>
    <phoneticPr fontId="3" type="noConversion"/>
  </si>
  <si>
    <t>OLYMPISK</t>
    <phoneticPr fontId="3" type="noConversion"/>
  </si>
  <si>
    <r>
      <t>HALV</t>
    </r>
    <r>
      <rPr>
        <b/>
        <u/>
        <sz val="28"/>
        <color indexed="8"/>
        <rFont val="Calibri"/>
        <family val="2"/>
      </rPr>
      <t xml:space="preserve"> </t>
    </r>
    <phoneticPr fontId="3" type="noConversion"/>
  </si>
  <si>
    <t>Simen Furnes</t>
    <phoneticPr fontId="3" type="noConversion"/>
  </si>
  <si>
    <t>Edwin De Groot</t>
    <phoneticPr fontId="3" type="noConversion"/>
  </si>
  <si>
    <t>Porsgrund Fysioterapi</t>
    <phoneticPr fontId="3" type="noConversion"/>
  </si>
  <si>
    <t>Cecilie Kamsvåg</t>
    <phoneticPr fontId="3" type="noConversion"/>
  </si>
  <si>
    <t>Rye</t>
    <phoneticPr fontId="3" type="noConversion"/>
  </si>
  <si>
    <t>Torunn Gjergjordet</t>
    <phoneticPr fontId="3" type="noConversion"/>
  </si>
  <si>
    <t>Sauland IL</t>
    <phoneticPr fontId="3" type="noConversion"/>
  </si>
  <si>
    <t>jarle Berge</t>
    <phoneticPr fontId="3" type="noConversion"/>
  </si>
  <si>
    <t>HiT IL</t>
    <phoneticPr fontId="3" type="noConversion"/>
  </si>
  <si>
    <t>Brian Østerbrøt</t>
    <phoneticPr fontId="3" type="noConversion"/>
  </si>
  <si>
    <t>Bodil Engeset</t>
    <phoneticPr fontId="3" type="noConversion"/>
  </si>
  <si>
    <t>HiT IL</t>
    <phoneticPr fontId="3" type="noConversion"/>
  </si>
  <si>
    <t>Marius Ness Haave</t>
    <phoneticPr fontId="3" type="noConversion"/>
  </si>
  <si>
    <t>Trond Boge</t>
    <phoneticPr fontId="3" type="noConversion"/>
  </si>
  <si>
    <t>Porsgrunn TRI</t>
    <phoneticPr fontId="3" type="noConversion"/>
  </si>
  <si>
    <t>Jon Anders iversen</t>
    <phoneticPr fontId="3" type="noConversion"/>
  </si>
  <si>
    <t xml:space="preserve">Drammen Cykleklubb </t>
    <phoneticPr fontId="3" type="noConversion"/>
  </si>
  <si>
    <t>Even Eie Bjørvik</t>
    <phoneticPr fontId="3" type="noConversion"/>
  </si>
  <si>
    <t>Hoppegåsa IL</t>
    <phoneticPr fontId="3" type="noConversion"/>
  </si>
  <si>
    <t>Marie Veslestaul</t>
    <phoneticPr fontId="3" type="noConversion"/>
  </si>
  <si>
    <t>Oslofjord TRI</t>
    <phoneticPr fontId="3" type="noConversion"/>
  </si>
  <si>
    <t>Sondre Eriksen</t>
    <phoneticPr fontId="3" type="noConversion"/>
  </si>
  <si>
    <t>Atle Ellila</t>
    <phoneticPr fontId="3" type="noConversion"/>
  </si>
  <si>
    <t>Kjevik Fallskjermklubb</t>
    <phoneticPr fontId="3" type="noConversion"/>
  </si>
  <si>
    <t>Lars erik Brynjulvsrud</t>
    <phoneticPr fontId="3" type="noConversion"/>
  </si>
  <si>
    <t>Skarphedin sykkel</t>
    <phoneticPr fontId="3" type="noConversion"/>
  </si>
  <si>
    <t>Skarphedin</t>
    <phoneticPr fontId="3" type="noConversion"/>
  </si>
  <si>
    <t>Birk eirik Fjeld</t>
    <phoneticPr fontId="3" type="noConversion"/>
  </si>
  <si>
    <t>Trine Haugeberg</t>
    <phoneticPr fontId="3" type="noConversion"/>
  </si>
  <si>
    <t>Tor Henning Forberg</t>
    <phoneticPr fontId="3" type="noConversion"/>
  </si>
  <si>
    <t>Olav Gjønes Tvedten</t>
    <phoneticPr fontId="3" type="noConversion"/>
  </si>
  <si>
    <t>Bjørn Skollerud</t>
    <phoneticPr fontId="3" type="noConversion"/>
  </si>
  <si>
    <t>Tom Remman</t>
    <phoneticPr fontId="3" type="noConversion"/>
  </si>
  <si>
    <t>Andre Horgen</t>
    <phoneticPr fontId="3" type="noConversion"/>
  </si>
  <si>
    <t>Skarphedin</t>
    <phoneticPr fontId="3" type="noConversion"/>
  </si>
  <si>
    <t>Michael S. Reinboth</t>
    <phoneticPr fontId="3" type="noConversion"/>
  </si>
  <si>
    <t>Kjell Richard Botten</t>
    <phoneticPr fontId="3" type="noConversion"/>
  </si>
</sst>
</file>

<file path=xl/styles.xml><?xml version="1.0" encoding="utf-8"?>
<styleSheet xmlns="http://schemas.openxmlformats.org/spreadsheetml/2006/main">
  <fonts count="19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b/>
      <u/>
      <sz val="28"/>
      <color indexed="8"/>
      <name val="Calibri"/>
      <family val="2"/>
    </font>
    <font>
      <b/>
      <u/>
      <sz val="18"/>
      <color indexed="8"/>
      <name val="Calibri"/>
      <family val="2"/>
    </font>
    <font>
      <b/>
      <u/>
      <sz val="16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name val="Arial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Verdana"/>
    </font>
    <font>
      <sz val="10"/>
      <name val="Verdana"/>
    </font>
    <font>
      <sz val="11"/>
      <color indexed="8"/>
      <name val="Verdana"/>
    </font>
    <font>
      <sz val="12"/>
      <name val="Verdana"/>
    </font>
    <font>
      <sz val="10"/>
      <name val="Verdana"/>
    </font>
    <font>
      <b/>
      <sz val="21"/>
      <name val="Verdana"/>
    </font>
    <font>
      <b/>
      <sz val="28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36">
    <xf numFmtId="0" fontId="0" fillId="0" borderId="0" xfId="0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0" borderId="0" xfId="1" applyFont="1"/>
    <xf numFmtId="0" fontId="8" fillId="0" borderId="0" xfId="3" applyFont="1"/>
    <xf numFmtId="21" fontId="0" fillId="0" borderId="0" xfId="0" applyNumberFormat="1"/>
    <xf numFmtId="21" fontId="0" fillId="3" borderId="0" xfId="0" applyNumberFormat="1" applyFill="1"/>
    <xf numFmtId="0" fontId="10" fillId="0" borderId="0" xfId="2" applyFont="1"/>
    <xf numFmtId="0" fontId="8" fillId="0" borderId="0" xfId="2" applyFont="1"/>
    <xf numFmtId="0" fontId="10" fillId="0" borderId="0" xfId="3" applyFont="1"/>
    <xf numFmtId="0" fontId="8" fillId="0" borderId="0" xfId="2" applyFont="1" applyBorder="1"/>
    <xf numFmtId="0" fontId="11" fillId="0" borderId="0" xfId="0" applyFont="1"/>
    <xf numFmtId="0" fontId="10" fillId="0" borderId="0" xfId="0" applyFont="1"/>
    <xf numFmtId="21" fontId="12" fillId="4" borderId="0" xfId="0" applyNumberFormat="1" applyFont="1" applyFill="1" applyAlignment="1">
      <alignment horizontal="center"/>
    </xf>
    <xf numFmtId="21" fontId="12" fillId="0" borderId="0" xfId="0" applyNumberFormat="1" applyFont="1" applyAlignment="1">
      <alignment horizontal="center"/>
    </xf>
    <xf numFmtId="21" fontId="12" fillId="0" borderId="0" xfId="0" applyNumberFormat="1" applyFont="1"/>
    <xf numFmtId="21" fontId="12" fillId="3" borderId="0" xfId="0" applyNumberFormat="1" applyFont="1" applyFill="1"/>
    <xf numFmtId="21" fontId="13" fillId="0" borderId="0" xfId="0" applyNumberFormat="1" applyFont="1"/>
    <xf numFmtId="21" fontId="13" fillId="0" borderId="0" xfId="0" applyNumberFormat="1" applyFont="1" applyAlignment="1">
      <alignment horizontal="center"/>
    </xf>
    <xf numFmtId="21" fontId="0" fillId="0" borderId="0" xfId="0" applyNumberFormat="1" applyAlignment="1">
      <alignment horizontal="center"/>
    </xf>
    <xf numFmtId="21" fontId="0" fillId="0" borderId="0" xfId="0" applyNumberFormat="1" applyFont="1"/>
    <xf numFmtId="21" fontId="2" fillId="4" borderId="0" xfId="4" applyNumberFormat="1" applyFont="1" applyFill="1" applyAlignment="1">
      <alignment horizontal="center"/>
    </xf>
    <xf numFmtId="21" fontId="14" fillId="0" borderId="0" xfId="0" applyNumberFormat="1" applyFont="1" applyAlignment="1">
      <alignment horizontal="center"/>
    </xf>
    <xf numFmtId="21" fontId="15" fillId="4" borderId="0" xfId="6" applyNumberFormat="1" applyFont="1" applyFill="1" applyAlignment="1">
      <alignment horizontal="center"/>
    </xf>
    <xf numFmtId="21" fontId="16" fillId="0" borderId="0" xfId="0" applyNumberFormat="1" applyFont="1"/>
    <xf numFmtId="21" fontId="16" fillId="4" borderId="0" xfId="0" applyNumberFormat="1" applyFont="1" applyFill="1"/>
    <xf numFmtId="21" fontId="16" fillId="4" borderId="0" xfId="4" applyNumberFormat="1" applyFont="1" applyFill="1" applyAlignment="1">
      <alignment horizontal="center"/>
    </xf>
    <xf numFmtId="21" fontId="15" fillId="4" borderId="0" xfId="7" applyNumberFormat="1" applyFont="1" applyFill="1" applyAlignment="1">
      <alignment horizontal="center"/>
    </xf>
    <xf numFmtId="21" fontId="15" fillId="4" borderId="0" xfId="8" applyNumberFormat="1" applyFont="1" applyFill="1" applyAlignment="1">
      <alignment horizontal="center"/>
    </xf>
    <xf numFmtId="21" fontId="16" fillId="4" borderId="0" xfId="0" applyNumberFormat="1" applyFont="1" applyFill="1" applyAlignment="1">
      <alignment horizontal="center"/>
    </xf>
    <xf numFmtId="46" fontId="2" fillId="0" borderId="0" xfId="0" applyNumberFormat="1" applyFont="1" applyAlignment="1">
      <alignment horizontal="center"/>
    </xf>
    <xf numFmtId="0" fontId="1" fillId="0" borderId="0" xfId="0" applyFont="1"/>
    <xf numFmtId="0" fontId="17" fillId="0" borderId="0" xfId="0" applyFont="1"/>
    <xf numFmtId="0" fontId="1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9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tabSelected="1" workbookViewId="0">
      <selection activeCell="F8" sqref="F8"/>
    </sheetView>
  </sheetViews>
  <sheetFormatPr defaultColWidth="11" defaultRowHeight="12.75"/>
  <cols>
    <col min="1" max="1" width="5.125" customWidth="1"/>
    <col min="2" max="2" width="4.25" customWidth="1"/>
    <col min="3" max="3" width="15.75" customWidth="1"/>
    <col min="4" max="4" width="14.625" customWidth="1"/>
    <col min="6" max="6" width="10.125" customWidth="1"/>
    <col min="7" max="7" width="10.625" customWidth="1"/>
    <col min="8" max="8" width="9.125" customWidth="1"/>
    <col min="9" max="9" width="8.125" customWidth="1"/>
    <col min="10" max="10" width="9.625" customWidth="1"/>
    <col min="11" max="11" width="8.25" customWidth="1"/>
  </cols>
  <sheetData>
    <row r="2" spans="1:11" ht="36">
      <c r="B2" s="33" t="s">
        <v>46</v>
      </c>
      <c r="C2" s="34"/>
      <c r="D2" s="32" t="s">
        <v>45</v>
      </c>
      <c r="F2" s="35"/>
    </row>
    <row r="3" spans="1:11" ht="45">
      <c r="A3" t="s">
        <v>3</v>
      </c>
      <c r="B3" s="1" t="s">
        <v>2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2" t="s">
        <v>30</v>
      </c>
      <c r="I3" s="1" t="s">
        <v>27</v>
      </c>
      <c r="J3" s="2" t="s">
        <v>28</v>
      </c>
      <c r="K3" s="1" t="s">
        <v>29</v>
      </c>
    </row>
    <row r="4" spans="1:11" ht="14.25">
      <c r="A4">
        <v>1</v>
      </c>
      <c r="B4" s="31">
        <v>3</v>
      </c>
      <c r="C4" s="7" t="s">
        <v>4</v>
      </c>
      <c r="D4" s="4" t="s">
        <v>5</v>
      </c>
      <c r="E4" s="26">
        <v>7.8819444444444432E-3</v>
      </c>
      <c r="F4" s="22">
        <f>SUM(E4-$E$7)</f>
        <v>1.4351851851851834E-3</v>
      </c>
      <c r="G4" s="29">
        <v>2.1400462962962965E-2</v>
      </c>
      <c r="H4" s="24">
        <f>SUM(G4-F4)</f>
        <v>1.9965277777777783E-2</v>
      </c>
      <c r="I4" s="25">
        <f t="shared" ref="I4:I46" si="0">SUM(J4-G4)</f>
        <v>1.1134259259259257E-2</v>
      </c>
      <c r="J4" s="24">
        <v>3.2534722222222222E-2</v>
      </c>
      <c r="K4" s="6">
        <f>SUM(J4+E5)</f>
        <v>3.8981481481481478E-2</v>
      </c>
    </row>
    <row r="5" spans="1:11" ht="15">
      <c r="A5">
        <v>2</v>
      </c>
      <c r="B5" s="31">
        <v>2</v>
      </c>
      <c r="C5" s="7" t="s">
        <v>79</v>
      </c>
      <c r="D5" s="4" t="s">
        <v>42</v>
      </c>
      <c r="E5" s="26">
        <v>6.4467592592592597E-3</v>
      </c>
      <c r="F5" s="22">
        <f>SUM(E5-$E$7)</f>
        <v>0</v>
      </c>
      <c r="G5" s="27">
        <v>2.1712962962962962E-2</v>
      </c>
      <c r="H5" s="24">
        <f>SUM(G5-F5)</f>
        <v>2.1712962962962962E-2</v>
      </c>
      <c r="I5" s="25">
        <f t="shared" si="0"/>
        <v>1.1932870370370371E-2</v>
      </c>
      <c r="J5" s="24">
        <v>3.3645833333333333E-2</v>
      </c>
      <c r="K5" s="6">
        <f>SUM(J5+E5)</f>
        <v>4.0092592592592596E-2</v>
      </c>
    </row>
    <row r="6" spans="1:11" ht="15">
      <c r="A6">
        <v>3</v>
      </c>
      <c r="B6" s="31">
        <v>4</v>
      </c>
      <c r="C6" t="s">
        <v>82</v>
      </c>
      <c r="D6" s="4" t="s">
        <v>81</v>
      </c>
      <c r="E6" s="26">
        <v>8.1597222222222227E-3</v>
      </c>
      <c r="F6" s="22">
        <f>SUM(E6-$E$7)</f>
        <v>1.712962962962963E-3</v>
      </c>
      <c r="G6" s="28">
        <v>2.3298611111111107E-2</v>
      </c>
      <c r="H6" s="24">
        <f>SUM(G6-F6)</f>
        <v>2.1585648148148145E-2</v>
      </c>
      <c r="I6" s="25">
        <f t="shared" si="0"/>
        <v>1.1631944444444448E-2</v>
      </c>
      <c r="J6" s="24">
        <v>3.4930555555555555E-2</v>
      </c>
      <c r="K6" s="6">
        <f>SUM(J6+E5)</f>
        <v>4.1377314814814811E-2</v>
      </c>
    </row>
    <row r="7" spans="1:11" ht="15">
      <c r="A7">
        <v>4</v>
      </c>
      <c r="B7" s="31">
        <v>1</v>
      </c>
      <c r="C7" s="3" t="s">
        <v>78</v>
      </c>
      <c r="D7" s="4" t="s">
        <v>43</v>
      </c>
      <c r="E7" s="21">
        <v>6.4467592592592597E-3</v>
      </c>
      <c r="F7" s="22">
        <v>0</v>
      </c>
      <c r="G7" s="23">
        <v>2.2534722222222223E-2</v>
      </c>
      <c r="H7" s="24">
        <v>0</v>
      </c>
      <c r="I7" s="25">
        <f t="shared" si="0"/>
        <v>1.3194444444444443E-2</v>
      </c>
      <c r="J7" s="24">
        <v>3.5729166666666666E-2</v>
      </c>
      <c r="K7" s="6">
        <f>SUM(J7+E5)</f>
        <v>4.2175925925925922E-2</v>
      </c>
    </row>
    <row r="8" spans="1:11">
      <c r="A8">
        <v>5</v>
      </c>
      <c r="B8" s="31">
        <v>43</v>
      </c>
      <c r="C8" s="7" t="s">
        <v>0</v>
      </c>
      <c r="E8" s="13">
        <v>8.9236111111111113E-3</v>
      </c>
      <c r="F8" s="19">
        <f>SUM(E8-E6)</f>
        <v>7.638888888888886E-4</v>
      </c>
      <c r="G8" s="13">
        <v>2.3101851851851849E-2</v>
      </c>
      <c r="H8" s="5">
        <f t="shared" ref="H8:H46" si="1">SUM(G8-F8)</f>
        <v>2.2337962962962962E-2</v>
      </c>
      <c r="I8" s="25">
        <f t="shared" si="0"/>
        <v>1.2800925925925927E-2</v>
      </c>
      <c r="J8" s="5">
        <v>3.5902777777777777E-2</v>
      </c>
      <c r="K8" s="16">
        <f>SUM(J8+E5)</f>
        <v>4.2349537037037033E-2</v>
      </c>
    </row>
    <row r="9" spans="1:11" ht="14.25">
      <c r="A9">
        <v>6</v>
      </c>
      <c r="B9" s="31">
        <v>15</v>
      </c>
      <c r="C9" s="7" t="s">
        <v>13</v>
      </c>
      <c r="D9" s="9" t="s">
        <v>40</v>
      </c>
      <c r="E9" s="26">
        <v>9.5601851851851855E-3</v>
      </c>
      <c r="F9" s="22">
        <f>SUM(E9-$E$7)</f>
        <v>3.1134259259259257E-3</v>
      </c>
      <c r="G9" s="29">
        <v>2.5231481481481483E-2</v>
      </c>
      <c r="H9" s="24">
        <f t="shared" si="1"/>
        <v>2.2118055555555557E-2</v>
      </c>
      <c r="I9" s="25">
        <f t="shared" si="0"/>
        <v>1.1724537037037037E-2</v>
      </c>
      <c r="J9" s="24">
        <v>3.695601851851852E-2</v>
      </c>
      <c r="K9" s="6">
        <f>SUM(J9+E5)</f>
        <v>4.3402777777777776E-2</v>
      </c>
    </row>
    <row r="10" spans="1:11">
      <c r="A10">
        <v>7</v>
      </c>
      <c r="B10" s="31">
        <v>20</v>
      </c>
      <c r="C10" s="7" t="s">
        <v>59</v>
      </c>
      <c r="D10" s="4" t="s">
        <v>44</v>
      </c>
      <c r="E10" s="13">
        <v>1.0034722222222221E-2</v>
      </c>
      <c r="F10" s="19">
        <f>SUM(E10-E7)</f>
        <v>3.5879629629629612E-3</v>
      </c>
      <c r="G10" s="13">
        <v>2.314814814814815E-2</v>
      </c>
      <c r="H10" s="5">
        <f t="shared" si="1"/>
        <v>1.9560185185185187E-2</v>
      </c>
      <c r="I10" s="25">
        <f t="shared" si="0"/>
        <v>1.4317129629629628E-2</v>
      </c>
      <c r="J10" s="5">
        <v>3.7465277777777778E-2</v>
      </c>
      <c r="K10" s="6">
        <f>SUM(J10+E5)</f>
        <v>4.3912037037037041E-2</v>
      </c>
    </row>
    <row r="11" spans="1:11" ht="14.25">
      <c r="A11">
        <v>8</v>
      </c>
      <c r="B11" s="31">
        <v>16</v>
      </c>
      <c r="C11" s="7" t="s">
        <v>14</v>
      </c>
      <c r="D11" s="4" t="s">
        <v>12</v>
      </c>
      <c r="E11" s="26">
        <v>9.5601851851851855E-3</v>
      </c>
      <c r="F11" s="22">
        <f>SUM(E11-$E$7)</f>
        <v>3.1134259259259257E-3</v>
      </c>
      <c r="G11" s="29">
        <v>2.5891203703703704E-2</v>
      </c>
      <c r="H11" s="24">
        <f t="shared" si="1"/>
        <v>2.2777777777777779E-2</v>
      </c>
      <c r="I11" s="25">
        <f t="shared" si="0"/>
        <v>1.1678240740740743E-2</v>
      </c>
      <c r="J11" s="24">
        <v>3.7569444444444447E-2</v>
      </c>
      <c r="K11" s="6">
        <f>SUM(J11+E5)</f>
        <v>4.401620370370371E-2</v>
      </c>
    </row>
    <row r="12" spans="1:11">
      <c r="A12">
        <v>9</v>
      </c>
      <c r="B12" s="31">
        <v>5</v>
      </c>
      <c r="C12" s="11" t="s">
        <v>35</v>
      </c>
      <c r="D12" s="12" t="s">
        <v>12</v>
      </c>
      <c r="E12" s="13">
        <v>8.2870370370370372E-3</v>
      </c>
      <c r="F12" s="14">
        <f>SUM(E12-E7)</f>
        <v>1.8402777777777775E-3</v>
      </c>
      <c r="G12" s="13">
        <v>2.5486111111111112E-2</v>
      </c>
      <c r="H12" s="15">
        <f t="shared" si="1"/>
        <v>2.3645833333333335E-2</v>
      </c>
      <c r="I12" s="25">
        <f t="shared" si="0"/>
        <v>1.2650462962962961E-2</v>
      </c>
      <c r="J12" s="15">
        <v>3.8136574074074073E-2</v>
      </c>
      <c r="K12" s="6">
        <f>SUM(J12+E5)</f>
        <v>4.4583333333333336E-2</v>
      </c>
    </row>
    <row r="13" spans="1:11" ht="14.25">
      <c r="A13">
        <v>10</v>
      </c>
      <c r="B13" s="31">
        <v>12</v>
      </c>
      <c r="C13" s="7" t="s">
        <v>83</v>
      </c>
      <c r="D13" s="4" t="s">
        <v>41</v>
      </c>
      <c r="E13" s="26">
        <v>9.3981481481481485E-3</v>
      </c>
      <c r="F13" s="22">
        <f>SUM(E13-$E$7)</f>
        <v>2.9513888888888888E-3</v>
      </c>
      <c r="G13" s="29">
        <v>2.5636574074074072E-2</v>
      </c>
      <c r="H13" s="24">
        <f t="shared" si="1"/>
        <v>2.2685185185185183E-2</v>
      </c>
      <c r="I13" s="25">
        <f t="shared" si="0"/>
        <v>1.2696759259259265E-2</v>
      </c>
      <c r="J13" s="24">
        <v>3.8333333333333337E-2</v>
      </c>
      <c r="K13" s="16">
        <f>SUM(J13+E5)</f>
        <v>4.4780092592592594E-2</v>
      </c>
    </row>
    <row r="14" spans="1:11" ht="14.25">
      <c r="A14">
        <v>11</v>
      </c>
      <c r="B14" s="31">
        <v>6</v>
      </c>
      <c r="C14" s="7" t="s">
        <v>80</v>
      </c>
      <c r="D14" s="4" t="s">
        <v>81</v>
      </c>
      <c r="E14" s="26">
        <v>8.4027777777777781E-3</v>
      </c>
      <c r="F14" s="22">
        <f>SUM(E14-$E$7)</f>
        <v>1.9560185185185184E-3</v>
      </c>
      <c r="G14" s="29">
        <v>2.6203703703703705E-2</v>
      </c>
      <c r="H14" s="24">
        <f t="shared" si="1"/>
        <v>2.4247685185185185E-2</v>
      </c>
      <c r="I14" s="25">
        <f t="shared" si="0"/>
        <v>1.3229166666666663E-2</v>
      </c>
      <c r="J14" s="24">
        <v>3.9432870370370368E-2</v>
      </c>
      <c r="K14" s="6">
        <f>SUM(J14+E5)</f>
        <v>4.5879629629629631E-2</v>
      </c>
    </row>
    <row r="15" spans="1:11" ht="14.25">
      <c r="A15">
        <v>12</v>
      </c>
      <c r="B15" s="31">
        <v>11</v>
      </c>
      <c r="C15" s="7" t="s">
        <v>10</v>
      </c>
      <c r="D15" s="4" t="s">
        <v>81</v>
      </c>
      <c r="E15" s="26">
        <v>9.3287037037037036E-3</v>
      </c>
      <c r="F15" s="22">
        <f>SUM(E15-$E$7)</f>
        <v>2.8819444444444439E-3</v>
      </c>
      <c r="G15" s="29">
        <v>2.7928240740740743E-2</v>
      </c>
      <c r="H15" s="24">
        <f t="shared" si="1"/>
        <v>2.5046296296296299E-2</v>
      </c>
      <c r="I15" s="25">
        <f t="shared" si="0"/>
        <v>1.2187499999999993E-2</v>
      </c>
      <c r="J15" s="24">
        <v>4.0115740740740737E-2</v>
      </c>
      <c r="K15" s="6">
        <f>SUM(J15+E5)</f>
        <v>4.6562499999999993E-2</v>
      </c>
    </row>
    <row r="16" spans="1:11" ht="14.25">
      <c r="A16">
        <v>13</v>
      </c>
      <c r="B16" s="31">
        <v>14</v>
      </c>
      <c r="C16" s="8" t="s">
        <v>32</v>
      </c>
      <c r="D16" s="4" t="s">
        <v>33</v>
      </c>
      <c r="E16" s="26">
        <v>9.525462962962963E-3</v>
      </c>
      <c r="F16" s="22">
        <f>SUM(E16-$E$7)</f>
        <v>3.0787037037037033E-3</v>
      </c>
      <c r="G16" s="29">
        <v>2.6516203703703698E-2</v>
      </c>
      <c r="H16" s="24">
        <f t="shared" si="1"/>
        <v>2.3437499999999993E-2</v>
      </c>
      <c r="I16" s="25">
        <f t="shared" si="0"/>
        <v>1.3715277777777781E-2</v>
      </c>
      <c r="J16" s="24">
        <v>4.0231481481481479E-2</v>
      </c>
      <c r="K16" s="6">
        <f>SUM(J16+E5)</f>
        <v>4.6678240740740742E-2</v>
      </c>
    </row>
    <row r="17" spans="1:11">
      <c r="A17">
        <v>14</v>
      </c>
      <c r="B17" s="31">
        <v>22</v>
      </c>
      <c r="C17" s="7" t="s">
        <v>39</v>
      </c>
      <c r="E17" s="13">
        <v>1.0069444444444445E-2</v>
      </c>
      <c r="F17" s="19">
        <f>SUM(E17-E7)</f>
        <v>3.6226851851851854E-3</v>
      </c>
      <c r="G17" s="13">
        <v>2.6851851851851849E-2</v>
      </c>
      <c r="H17" s="15">
        <f t="shared" si="1"/>
        <v>2.3229166666666662E-2</v>
      </c>
      <c r="I17" s="25">
        <f t="shared" si="0"/>
        <v>1.4398148148148153E-2</v>
      </c>
      <c r="J17" s="24">
        <v>4.1250000000000002E-2</v>
      </c>
      <c r="K17" s="6">
        <f>SUM(J17+E5)</f>
        <v>4.7696759259259258E-2</v>
      </c>
    </row>
    <row r="18" spans="1:11">
      <c r="A18">
        <v>15</v>
      </c>
      <c r="B18" s="31">
        <v>31</v>
      </c>
      <c r="C18" s="7" t="s">
        <v>62</v>
      </c>
      <c r="D18" s="4" t="s">
        <v>63</v>
      </c>
      <c r="E18" s="13">
        <v>1.1574074074074075E-2</v>
      </c>
      <c r="F18" s="19">
        <f>SUM(E18-E7)</f>
        <v>5.1273148148148154E-3</v>
      </c>
      <c r="G18" s="13">
        <v>2.7800925925925923E-2</v>
      </c>
      <c r="H18" s="15">
        <f t="shared" si="1"/>
        <v>2.267361111111111E-2</v>
      </c>
      <c r="I18" s="25">
        <f t="shared" si="0"/>
        <v>1.3495370370370373E-2</v>
      </c>
      <c r="J18" s="5">
        <v>4.1296296296296296E-2</v>
      </c>
      <c r="K18" s="16">
        <f>SUM(J18+E5)</f>
        <v>4.7743055555555552E-2</v>
      </c>
    </row>
    <row r="19" spans="1:11">
      <c r="A19">
        <v>16</v>
      </c>
      <c r="B19" s="31">
        <v>7</v>
      </c>
      <c r="C19" s="7" t="s">
        <v>38</v>
      </c>
      <c r="D19" s="4" t="s">
        <v>33</v>
      </c>
      <c r="E19" s="13">
        <v>8.9699074074074073E-3</v>
      </c>
      <c r="F19" s="19">
        <f>SUM(E19-E7)</f>
        <v>2.5231481481481476E-3</v>
      </c>
      <c r="G19" s="13">
        <v>2.8101851851851854E-2</v>
      </c>
      <c r="H19" s="5">
        <f t="shared" si="1"/>
        <v>2.5578703703703708E-2</v>
      </c>
      <c r="I19" s="25">
        <f t="shared" si="0"/>
        <v>1.3599537037037032E-2</v>
      </c>
      <c r="J19" s="5">
        <v>4.1701388888888885E-2</v>
      </c>
      <c r="K19" s="6">
        <f>SUM(J19+E5)</f>
        <v>4.8148148148148148E-2</v>
      </c>
    </row>
    <row r="20" spans="1:11" ht="14.25">
      <c r="A20">
        <v>17</v>
      </c>
      <c r="B20" s="31">
        <v>24</v>
      </c>
      <c r="C20" s="10" t="s">
        <v>31</v>
      </c>
      <c r="D20" s="9" t="s">
        <v>12</v>
      </c>
      <c r="E20" s="26">
        <v>1.019675925925926E-2</v>
      </c>
      <c r="F20" s="22">
        <f>SUM(E20-$E$7)</f>
        <v>3.7499999999999999E-3</v>
      </c>
      <c r="G20" s="29">
        <v>2.9664351851851855E-2</v>
      </c>
      <c r="H20" s="24">
        <f t="shared" si="1"/>
        <v>2.5914351851851855E-2</v>
      </c>
      <c r="I20" s="25">
        <f t="shared" si="0"/>
        <v>1.2048611111111104E-2</v>
      </c>
      <c r="J20" s="24">
        <v>4.1712962962962959E-2</v>
      </c>
      <c r="K20" s="6">
        <f>SUM(J20+E5)</f>
        <v>4.8159722222222215E-2</v>
      </c>
    </row>
    <row r="21" spans="1:11">
      <c r="A21">
        <v>18</v>
      </c>
      <c r="B21" s="31">
        <v>8</v>
      </c>
      <c r="C21" t="s">
        <v>36</v>
      </c>
      <c r="D21" s="12" t="s">
        <v>37</v>
      </c>
      <c r="E21" s="13">
        <v>8.9814814814814809E-3</v>
      </c>
      <c r="F21" s="18">
        <f>SUM(E21-E7)</f>
        <v>2.5347222222222212E-3</v>
      </c>
      <c r="G21" s="13">
        <v>2.8530092592592593E-2</v>
      </c>
      <c r="H21" s="20">
        <f t="shared" si="1"/>
        <v>2.599537037037037E-2</v>
      </c>
      <c r="I21" s="25">
        <f t="shared" si="0"/>
        <v>1.41087962962963E-2</v>
      </c>
      <c r="J21" s="5">
        <v>4.2638888888888893E-2</v>
      </c>
      <c r="K21" s="6">
        <f>SUM(J21+E5)</f>
        <v>4.9085648148148156E-2</v>
      </c>
    </row>
    <row r="22" spans="1:11">
      <c r="A22">
        <v>19</v>
      </c>
      <c r="B22" s="31">
        <v>9</v>
      </c>
      <c r="C22" s="7" t="s">
        <v>15</v>
      </c>
      <c r="D22" s="4" t="s">
        <v>16</v>
      </c>
      <c r="E22" s="13">
        <v>9.2013888888888892E-3</v>
      </c>
      <c r="F22" s="19">
        <f>SUM(E22-E7)</f>
        <v>2.7546296296296294E-3</v>
      </c>
      <c r="G22" s="13">
        <v>2.9085648148148149E-2</v>
      </c>
      <c r="H22" s="5">
        <f t="shared" si="1"/>
        <v>2.6331018518518517E-2</v>
      </c>
      <c r="I22" s="25">
        <f t="shared" si="0"/>
        <v>1.3831018518518517E-2</v>
      </c>
      <c r="J22" s="5">
        <v>4.2916666666666665E-2</v>
      </c>
      <c r="K22" s="6">
        <f>SUM(J22+E5)</f>
        <v>4.9363425925925922E-2</v>
      </c>
    </row>
    <row r="23" spans="1:11" ht="14.25">
      <c r="A23">
        <v>20</v>
      </c>
      <c r="B23" s="31">
        <v>10</v>
      </c>
      <c r="C23" s="7" t="s">
        <v>11</v>
      </c>
      <c r="D23" s="4" t="s">
        <v>12</v>
      </c>
      <c r="E23" s="26">
        <v>9.2245370370370363E-3</v>
      </c>
      <c r="F23" s="22">
        <f>SUM(E23-$E$7)</f>
        <v>2.7777777777777766E-3</v>
      </c>
      <c r="G23" s="29">
        <v>2.7106481481481481E-2</v>
      </c>
      <c r="H23" s="24">
        <f t="shared" si="1"/>
        <v>2.4328703703703707E-2</v>
      </c>
      <c r="I23" s="25">
        <f t="shared" si="0"/>
        <v>1.5960648148148147E-2</v>
      </c>
      <c r="J23" s="24">
        <v>4.3067129629629629E-2</v>
      </c>
      <c r="K23" s="16">
        <f>SUM(J23+E5)</f>
        <v>4.9513888888888885E-2</v>
      </c>
    </row>
    <row r="24" spans="1:11">
      <c r="A24">
        <v>21</v>
      </c>
      <c r="B24" s="31">
        <v>13</v>
      </c>
      <c r="C24" s="7" t="s">
        <v>21</v>
      </c>
      <c r="D24" s="4" t="s">
        <v>58</v>
      </c>
      <c r="E24" s="13">
        <v>9.479166666666667E-3</v>
      </c>
      <c r="F24" s="19">
        <f>SUM(E24-E7)</f>
        <v>3.0324074074074073E-3</v>
      </c>
      <c r="G24" s="13">
        <v>2.9143518518518517E-2</v>
      </c>
      <c r="H24" s="20">
        <f t="shared" si="1"/>
        <v>2.6111111111111109E-2</v>
      </c>
      <c r="I24" s="25">
        <f t="shared" si="0"/>
        <v>1.4097222222222223E-2</v>
      </c>
      <c r="J24" s="15">
        <v>4.3240740740740739E-2</v>
      </c>
      <c r="K24" s="6">
        <f>SUM(J24+E5)</f>
        <v>4.9687499999999996E-2</v>
      </c>
    </row>
    <row r="25" spans="1:11">
      <c r="A25">
        <v>22</v>
      </c>
      <c r="B25" s="31">
        <v>29</v>
      </c>
      <c r="C25" s="7" t="s">
        <v>68</v>
      </c>
      <c r="D25" s="4" t="s">
        <v>58</v>
      </c>
      <c r="E25" s="13">
        <v>1.1249999999999998E-2</v>
      </c>
      <c r="F25" s="19">
        <f>SUM(E25-E7)</f>
        <v>4.8032407407407381E-3</v>
      </c>
      <c r="G25" s="13">
        <v>3.0451388888888889E-2</v>
      </c>
      <c r="H25" s="5">
        <f t="shared" si="1"/>
        <v>2.5648148148148149E-2</v>
      </c>
      <c r="I25" s="25">
        <f t="shared" si="0"/>
        <v>1.292824074074074E-2</v>
      </c>
      <c r="J25" s="15">
        <v>4.3379629629629629E-2</v>
      </c>
      <c r="K25" s="6">
        <f>SUM(J25+E5)</f>
        <v>4.9826388888888892E-2</v>
      </c>
    </row>
    <row r="26" spans="1:11">
      <c r="A26">
        <v>23</v>
      </c>
      <c r="B26" s="31">
        <v>38</v>
      </c>
      <c r="C26" s="7" t="s">
        <v>47</v>
      </c>
      <c r="D26" s="4" t="s">
        <v>58</v>
      </c>
      <c r="E26" s="13">
        <v>1.269675925925926E-2</v>
      </c>
      <c r="F26" s="19">
        <f>SUM(E26-E7)</f>
        <v>6.2500000000000003E-3</v>
      </c>
      <c r="G26" s="13">
        <v>3.0810185185185187E-2</v>
      </c>
      <c r="H26" s="15">
        <f t="shared" si="1"/>
        <v>2.4560185185185185E-2</v>
      </c>
      <c r="I26" s="25">
        <f t="shared" si="0"/>
        <v>1.2870370370370369E-2</v>
      </c>
      <c r="J26" s="5">
        <v>4.3680555555555556E-2</v>
      </c>
      <c r="K26" s="6">
        <f>SUM(J26+E5)</f>
        <v>5.0127314814814819E-2</v>
      </c>
    </row>
    <row r="27" spans="1:11">
      <c r="A27">
        <v>24</v>
      </c>
      <c r="B27" s="31">
        <v>18</v>
      </c>
      <c r="C27" s="7" t="s">
        <v>66</v>
      </c>
      <c r="D27" s="4" t="s">
        <v>67</v>
      </c>
      <c r="E27" s="13">
        <v>9.8379629629629633E-3</v>
      </c>
      <c r="F27" s="19">
        <f>SUM(E27-E7)</f>
        <v>3.3912037037037036E-3</v>
      </c>
      <c r="G27" s="13">
        <v>2.9409722222222223E-2</v>
      </c>
      <c r="H27" s="20">
        <f t="shared" si="1"/>
        <v>2.6018518518518517E-2</v>
      </c>
      <c r="I27" s="25">
        <f t="shared" si="0"/>
        <v>1.45949074074074E-2</v>
      </c>
      <c r="J27" s="15">
        <v>4.4004629629629623E-2</v>
      </c>
      <c r="K27" s="6">
        <f>SUM(J27+E5)</f>
        <v>5.0451388888888879E-2</v>
      </c>
    </row>
    <row r="28" spans="1:11">
      <c r="A28">
        <v>25</v>
      </c>
      <c r="B28" s="31">
        <v>39</v>
      </c>
      <c r="C28" s="7" t="s">
        <v>54</v>
      </c>
      <c r="D28" s="4" t="s">
        <v>58</v>
      </c>
      <c r="E28" s="13">
        <v>1.2824074074074073E-2</v>
      </c>
      <c r="F28" s="19">
        <f>SUM(E28-E7)</f>
        <v>6.3773148148148131E-3</v>
      </c>
      <c r="G28" s="13">
        <v>3.079861111111111E-2</v>
      </c>
      <c r="H28" s="5">
        <f t="shared" si="1"/>
        <v>2.4421296296296295E-2</v>
      </c>
      <c r="I28" s="25">
        <f t="shared" si="0"/>
        <v>1.3333333333333329E-2</v>
      </c>
      <c r="J28" s="5">
        <v>4.4131944444444439E-2</v>
      </c>
      <c r="K28" s="16">
        <f>SUM(J28+E5)</f>
        <v>5.0578703703703695E-2</v>
      </c>
    </row>
    <row r="29" spans="1:11">
      <c r="A29">
        <v>26</v>
      </c>
      <c r="B29" s="31">
        <v>26</v>
      </c>
      <c r="C29" s="7" t="s">
        <v>60</v>
      </c>
      <c r="D29" s="4" t="s">
        <v>61</v>
      </c>
      <c r="E29" s="13">
        <v>1.050925925925926E-2</v>
      </c>
      <c r="F29" s="19">
        <f>SUM(E29-E7)</f>
        <v>4.0625000000000001E-3</v>
      </c>
      <c r="G29" s="13">
        <v>3.0717592592592591E-2</v>
      </c>
      <c r="H29" s="5">
        <f t="shared" si="1"/>
        <v>2.6655092592592591E-2</v>
      </c>
      <c r="I29" s="25">
        <f t="shared" si="0"/>
        <v>1.3703703703703701E-2</v>
      </c>
      <c r="J29" s="5">
        <v>4.4421296296296292E-2</v>
      </c>
      <c r="K29" s="6">
        <f>SUM(J29+E5)</f>
        <v>5.0868055555555555E-2</v>
      </c>
    </row>
    <row r="30" spans="1:11" ht="14.25">
      <c r="A30">
        <v>27</v>
      </c>
      <c r="B30" s="31">
        <v>23</v>
      </c>
      <c r="C30" s="7" t="s">
        <v>8</v>
      </c>
      <c r="D30" s="4" t="s">
        <v>9</v>
      </c>
      <c r="E30" s="26">
        <v>1.019675925925926E-2</v>
      </c>
      <c r="F30" s="22">
        <f>SUM(E30-$E$7)</f>
        <v>3.7499999999999999E-3</v>
      </c>
      <c r="G30" s="29">
        <v>3.0219907407407407E-2</v>
      </c>
      <c r="H30" s="24">
        <f t="shared" si="1"/>
        <v>2.6469907407407407E-2</v>
      </c>
      <c r="I30" s="25">
        <f t="shared" si="0"/>
        <v>1.5034722222222217E-2</v>
      </c>
      <c r="J30" s="17">
        <v>4.5254629629629624E-2</v>
      </c>
      <c r="K30" s="6">
        <f>SUM(J30+E5)</f>
        <v>5.170138888888888E-2</v>
      </c>
    </row>
    <row r="31" spans="1:11">
      <c r="A31">
        <v>28</v>
      </c>
      <c r="B31" s="31">
        <v>32</v>
      </c>
      <c r="C31" s="7" t="s">
        <v>64</v>
      </c>
      <c r="D31" s="4" t="s">
        <v>65</v>
      </c>
      <c r="E31" s="13">
        <v>1.1967592592592592E-2</v>
      </c>
      <c r="F31" s="19">
        <f>SUM(E31-E7)</f>
        <v>5.5208333333333325E-3</v>
      </c>
      <c r="G31" s="13">
        <v>3.1886574074074074E-2</v>
      </c>
      <c r="H31" s="15">
        <f t="shared" si="1"/>
        <v>2.6365740740740742E-2</v>
      </c>
      <c r="I31" s="25">
        <f t="shared" si="0"/>
        <v>1.395833333333333E-2</v>
      </c>
      <c r="J31" s="5">
        <v>4.5844907407407404E-2</v>
      </c>
      <c r="K31" s="6">
        <f>SUM(J31+E5)</f>
        <v>5.2291666666666667E-2</v>
      </c>
    </row>
    <row r="32" spans="1:11">
      <c r="A32">
        <v>29</v>
      </c>
      <c r="B32" s="31">
        <v>19</v>
      </c>
      <c r="C32" s="7" t="s">
        <v>19</v>
      </c>
      <c r="D32" s="4" t="s">
        <v>20</v>
      </c>
      <c r="E32" s="13">
        <v>9.9074074074074082E-3</v>
      </c>
      <c r="F32" s="19">
        <f>SUM(E32-E7)</f>
        <v>3.4606481481481485E-3</v>
      </c>
      <c r="G32" s="13">
        <v>3.0717592592592591E-2</v>
      </c>
      <c r="H32" s="15">
        <f t="shared" si="1"/>
        <v>2.7256944444444445E-2</v>
      </c>
      <c r="I32" s="25">
        <f t="shared" si="0"/>
        <v>1.5671296296296298E-2</v>
      </c>
      <c r="J32" s="15">
        <v>4.6388888888888889E-2</v>
      </c>
      <c r="K32" s="6">
        <f>SUM(J32+E5)</f>
        <v>5.2835648148148145E-2</v>
      </c>
    </row>
    <row r="33" spans="1:11">
      <c r="A33">
        <v>30</v>
      </c>
      <c r="B33" s="31">
        <v>21</v>
      </c>
      <c r="C33" s="7" t="s">
        <v>48</v>
      </c>
      <c r="D33" s="4" t="s">
        <v>49</v>
      </c>
      <c r="E33" s="13">
        <v>1.0046296296296296E-2</v>
      </c>
      <c r="F33" s="19">
        <f>SUM(E33-E7)</f>
        <v>3.5995370370370365E-3</v>
      </c>
      <c r="G33" s="13">
        <v>2.9444444444444443E-2</v>
      </c>
      <c r="H33" s="15">
        <f t="shared" si="1"/>
        <v>2.5844907407407407E-2</v>
      </c>
      <c r="I33" s="25">
        <f t="shared" si="0"/>
        <v>1.7384259259259262E-2</v>
      </c>
      <c r="J33" s="5">
        <v>4.6828703703703706E-2</v>
      </c>
      <c r="K33" s="16">
        <f>SUM(J33+E5)</f>
        <v>5.3275462962962969E-2</v>
      </c>
    </row>
    <row r="34" spans="1:11">
      <c r="A34">
        <v>31</v>
      </c>
      <c r="B34" s="31">
        <v>35</v>
      </c>
      <c r="C34" s="7" t="s">
        <v>74</v>
      </c>
      <c r="D34" s="4" t="s">
        <v>73</v>
      </c>
      <c r="E34" s="13">
        <v>1.2337962962962962E-2</v>
      </c>
      <c r="F34" s="19">
        <f>SUM(E34-E7)</f>
        <v>5.8912037037037023E-3</v>
      </c>
      <c r="G34" s="13">
        <v>3.318287037037037E-2</v>
      </c>
      <c r="H34" s="15">
        <f t="shared" si="1"/>
        <v>2.7291666666666665E-2</v>
      </c>
      <c r="I34" s="25">
        <f t="shared" si="0"/>
        <v>1.3807870370370373E-2</v>
      </c>
      <c r="J34" s="5">
        <v>4.6990740740740743E-2</v>
      </c>
      <c r="K34" s="6">
        <f>SUM(J34+E5)</f>
        <v>5.3437499999999999E-2</v>
      </c>
    </row>
    <row r="35" spans="1:11" ht="14.25">
      <c r="A35">
        <v>32</v>
      </c>
      <c r="B35" s="31">
        <v>28</v>
      </c>
      <c r="C35" s="7" t="s">
        <v>6</v>
      </c>
      <c r="D35" s="4" t="s">
        <v>7</v>
      </c>
      <c r="E35" s="26">
        <v>1.1145833333333334E-2</v>
      </c>
      <c r="F35" s="22">
        <f>SUM(E35-$E$7)</f>
        <v>4.6990740740740743E-3</v>
      </c>
      <c r="G35" s="29">
        <v>3.1284722222222221E-2</v>
      </c>
      <c r="H35" s="24">
        <f t="shared" si="1"/>
        <v>2.6585648148148146E-2</v>
      </c>
      <c r="I35" s="25">
        <f t="shared" si="0"/>
        <v>1.6238425925925927E-2</v>
      </c>
      <c r="J35" s="24">
        <v>4.7523148148148148E-2</v>
      </c>
      <c r="K35" s="6">
        <f>SUM(J35+E5)</f>
        <v>5.3969907407407411E-2</v>
      </c>
    </row>
    <row r="36" spans="1:11">
      <c r="A36">
        <v>33</v>
      </c>
      <c r="B36" s="31">
        <v>27</v>
      </c>
      <c r="C36" s="7" t="s">
        <v>71</v>
      </c>
      <c r="D36" s="4" t="s">
        <v>72</v>
      </c>
      <c r="E36" s="13">
        <v>1.1030092592592591E-2</v>
      </c>
      <c r="F36" s="19">
        <f>SUM(E36-E7)</f>
        <v>4.5833333333333316E-3</v>
      </c>
      <c r="G36" s="13">
        <v>3.0358796296296297E-2</v>
      </c>
      <c r="H36" s="15">
        <f t="shared" si="1"/>
        <v>2.5775462962962965E-2</v>
      </c>
      <c r="I36" s="25">
        <f t="shared" si="0"/>
        <v>1.7395833333333329E-2</v>
      </c>
      <c r="J36" s="5">
        <v>4.7754629629629626E-2</v>
      </c>
      <c r="K36" s="6">
        <f>SUM(J36+E5)</f>
        <v>5.4201388888888882E-2</v>
      </c>
    </row>
    <row r="37" spans="1:11">
      <c r="A37">
        <v>34</v>
      </c>
      <c r="B37" s="31">
        <v>33</v>
      </c>
      <c r="C37" s="7" t="s">
        <v>76</v>
      </c>
      <c r="D37" s="4" t="s">
        <v>73</v>
      </c>
      <c r="E37" s="13">
        <v>1.2048611111111112E-2</v>
      </c>
      <c r="F37" s="19">
        <f>SUM(E37-E7)</f>
        <v>5.6018518518518527E-3</v>
      </c>
      <c r="G37" s="13">
        <v>3.2500000000000001E-2</v>
      </c>
      <c r="H37" s="5">
        <f t="shared" si="1"/>
        <v>2.689814814814815E-2</v>
      </c>
      <c r="I37" s="25">
        <f t="shared" si="0"/>
        <v>1.6018518518518515E-2</v>
      </c>
      <c r="J37" s="15">
        <v>4.8518518518518516E-2</v>
      </c>
      <c r="K37" s="6">
        <f>SUM(J37+E5)</f>
        <v>5.496527777777778E-2</v>
      </c>
    </row>
    <row r="38" spans="1:11">
      <c r="A38">
        <v>35</v>
      </c>
      <c r="B38" s="31">
        <v>36</v>
      </c>
      <c r="C38" s="7" t="s">
        <v>75</v>
      </c>
      <c r="E38" s="13">
        <v>1.2430555555555554E-2</v>
      </c>
      <c r="F38" s="19">
        <f>SUM(E38-E7)</f>
        <v>5.9837962962962944E-3</v>
      </c>
      <c r="G38" s="13">
        <v>3.4317129629629628E-2</v>
      </c>
      <c r="H38" s="20">
        <f t="shared" si="1"/>
        <v>2.8333333333333335E-2</v>
      </c>
      <c r="I38" s="25">
        <f t="shared" si="0"/>
        <v>1.424768518518519E-2</v>
      </c>
      <c r="J38" s="5">
        <v>4.8564814814814818E-2</v>
      </c>
      <c r="K38" s="16">
        <f>SUM(J38+E5)</f>
        <v>5.5011574074074074E-2</v>
      </c>
    </row>
    <row r="39" spans="1:11">
      <c r="A39">
        <v>36</v>
      </c>
      <c r="B39" s="31">
        <v>25</v>
      </c>
      <c r="C39" s="7" t="s">
        <v>69</v>
      </c>
      <c r="D39" s="4" t="s">
        <v>70</v>
      </c>
      <c r="E39" s="13">
        <v>1.042824074074074E-2</v>
      </c>
      <c r="F39" s="19">
        <f>SUM(E39-E7)</f>
        <v>3.9814814814814799E-3</v>
      </c>
      <c r="G39" s="13">
        <v>3.1226851851851853E-2</v>
      </c>
      <c r="H39" s="5">
        <f t="shared" si="1"/>
        <v>2.7245370370370371E-2</v>
      </c>
      <c r="I39" s="25">
        <f t="shared" si="0"/>
        <v>1.7395833333333326E-2</v>
      </c>
      <c r="J39" s="5">
        <v>4.8622685185185179E-2</v>
      </c>
      <c r="K39" s="6">
        <f>SUM(J39+E5)</f>
        <v>5.5069444444444435E-2</v>
      </c>
    </row>
    <row r="40" spans="1:11" ht="12" customHeight="1">
      <c r="A40">
        <v>37</v>
      </c>
      <c r="B40" s="31">
        <v>17</v>
      </c>
      <c r="C40" s="7" t="s">
        <v>17</v>
      </c>
      <c r="D40" s="4" t="s">
        <v>18</v>
      </c>
      <c r="E40" s="13">
        <v>9.7106481481481471E-3</v>
      </c>
      <c r="F40" s="30">
        <f>SUM(E40-E7)</f>
        <v>3.2638888888888874E-3</v>
      </c>
      <c r="G40" s="13">
        <v>3.2881944444444443E-2</v>
      </c>
      <c r="H40" s="15">
        <f t="shared" si="1"/>
        <v>2.9618055555555557E-2</v>
      </c>
      <c r="I40" s="25">
        <f t="shared" si="0"/>
        <v>1.6828703703703707E-2</v>
      </c>
      <c r="J40" s="17">
        <v>4.971064814814815E-2</v>
      </c>
      <c r="K40" s="6">
        <f>SUM(J40+E5)</f>
        <v>5.6157407407407406E-2</v>
      </c>
    </row>
    <row r="41" spans="1:11">
      <c r="A41">
        <v>38</v>
      </c>
      <c r="B41" s="31">
        <v>37</v>
      </c>
      <c r="C41" s="7" t="s">
        <v>57</v>
      </c>
      <c r="D41" s="4" t="s">
        <v>55</v>
      </c>
      <c r="E41" s="13">
        <v>1.2430555555555554E-2</v>
      </c>
      <c r="F41" s="19">
        <f>SUM(E41-E7)</f>
        <v>5.9837962962962944E-3</v>
      </c>
      <c r="G41" s="13">
        <v>3.5891203703703703E-2</v>
      </c>
      <c r="H41" s="15">
        <f t="shared" si="1"/>
        <v>2.990740740740741E-2</v>
      </c>
      <c r="I41" s="25">
        <f t="shared" si="0"/>
        <v>1.5393518518518522E-2</v>
      </c>
      <c r="J41" s="15">
        <v>5.1284722222222225E-2</v>
      </c>
      <c r="K41" s="6">
        <f>SUM(J41+E5)</f>
        <v>5.7731481481481481E-2</v>
      </c>
    </row>
    <row r="42" spans="1:11">
      <c r="A42">
        <v>39</v>
      </c>
      <c r="B42" s="31">
        <v>34</v>
      </c>
      <c r="C42" s="11" t="s">
        <v>34</v>
      </c>
      <c r="D42" s="9" t="s">
        <v>12</v>
      </c>
      <c r="E42" s="13">
        <v>1.207175925925926E-2</v>
      </c>
      <c r="F42" s="14">
        <f>SUM(E42-$E$7)</f>
        <v>5.6249999999999998E-3</v>
      </c>
      <c r="G42" s="13">
        <v>3.6296296296296292E-2</v>
      </c>
      <c r="H42" s="15">
        <f t="shared" si="1"/>
        <v>3.0671296296296294E-2</v>
      </c>
      <c r="I42" s="25">
        <f t="shared" si="0"/>
        <v>1.5729166666666669E-2</v>
      </c>
      <c r="J42" s="15">
        <v>5.2025462962962961E-2</v>
      </c>
      <c r="K42" s="6">
        <f>SUM(J42+E5)</f>
        <v>5.8472222222222217E-2</v>
      </c>
    </row>
    <row r="43" spans="1:11">
      <c r="A43">
        <v>40</v>
      </c>
      <c r="B43" s="31">
        <v>40</v>
      </c>
      <c r="C43" s="7" t="s">
        <v>50</v>
      </c>
      <c r="D43" s="4" t="s">
        <v>51</v>
      </c>
      <c r="E43" s="13">
        <v>1.3356481481481483E-2</v>
      </c>
      <c r="F43" s="19">
        <f>SUM(E43-E7)</f>
        <v>6.9097222222222233E-3</v>
      </c>
      <c r="G43" s="13">
        <v>3.8969907407407404E-2</v>
      </c>
      <c r="H43" s="20">
        <f t="shared" si="1"/>
        <v>3.2060185185185178E-2</v>
      </c>
      <c r="I43" s="25">
        <f t="shared" si="0"/>
        <v>1.6377314814814817E-2</v>
      </c>
      <c r="J43" s="15">
        <v>5.5347222222222221E-2</v>
      </c>
      <c r="K43" s="16">
        <f>SUM(J43+E5)</f>
        <v>6.1793981481481478E-2</v>
      </c>
    </row>
    <row r="44" spans="1:11">
      <c r="A44">
        <v>41</v>
      </c>
      <c r="B44" s="31">
        <v>42</v>
      </c>
      <c r="C44" s="7" t="s">
        <v>56</v>
      </c>
      <c r="D44" s="4" t="s">
        <v>55</v>
      </c>
      <c r="E44" s="13">
        <v>1.4965277777777779E-2</v>
      </c>
      <c r="F44" s="19">
        <f>SUM(E44-E7)</f>
        <v>8.518518518518519E-3</v>
      </c>
      <c r="G44" s="13">
        <v>4.3333333333333335E-2</v>
      </c>
      <c r="H44" s="15">
        <f t="shared" si="1"/>
        <v>3.4814814814814812E-2</v>
      </c>
      <c r="I44" s="25">
        <f t="shared" si="0"/>
        <v>1.5208333333333331E-2</v>
      </c>
      <c r="J44" s="5">
        <v>5.8541666666666665E-2</v>
      </c>
      <c r="K44" s="6">
        <f>SUM(J44+E5)</f>
        <v>6.4988425925925922E-2</v>
      </c>
    </row>
    <row r="45" spans="1:11">
      <c r="A45">
        <v>42</v>
      </c>
      <c r="B45" s="31">
        <v>41</v>
      </c>
      <c r="C45" s="7" t="s">
        <v>52</v>
      </c>
      <c r="D45" s="4" t="s">
        <v>53</v>
      </c>
      <c r="E45" s="13">
        <v>1.4259259259259261E-2</v>
      </c>
      <c r="F45" s="19">
        <f>SUM(E45-E7)</f>
        <v>7.8125000000000017E-3</v>
      </c>
      <c r="G45" s="13">
        <v>4.8009259259259258E-2</v>
      </c>
      <c r="H45" s="5">
        <f t="shared" si="1"/>
        <v>4.0196759259259258E-2</v>
      </c>
      <c r="I45" s="25">
        <f t="shared" si="0"/>
        <v>2.0543981481481489E-2</v>
      </c>
      <c r="J45" s="5">
        <v>6.8553240740740748E-2</v>
      </c>
      <c r="K45" s="6">
        <f>SUM(J45+E5)</f>
        <v>7.5000000000000011E-2</v>
      </c>
    </row>
    <row r="46" spans="1:11">
      <c r="A46" t="s">
        <v>1</v>
      </c>
      <c r="B46" s="31">
        <v>30</v>
      </c>
      <c r="C46" s="7" t="s">
        <v>77</v>
      </c>
      <c r="D46" s="4" t="s">
        <v>65</v>
      </c>
      <c r="E46" s="13">
        <v>1.1377314814814814E-2</v>
      </c>
      <c r="F46" s="19">
        <f>SUM(E46-E7)</f>
        <v>4.9305555555555543E-3</v>
      </c>
      <c r="G46" s="13">
        <v>3.1527777777777773E-2</v>
      </c>
      <c r="H46" s="5">
        <f t="shared" si="1"/>
        <v>2.6597222222222217E-2</v>
      </c>
      <c r="I46" s="25">
        <f t="shared" si="0"/>
        <v>9.8842592592592662E-3</v>
      </c>
      <c r="J46" s="15">
        <v>4.1412037037037039E-2</v>
      </c>
      <c r="K46" s="6">
        <f>SUM(J46+E5)</f>
        <v>4.7858796296296302E-2</v>
      </c>
    </row>
  </sheetData>
  <mergeCells count="2">
    <mergeCell ref="B2:C2"/>
    <mergeCell ref="F2"/>
  </mergeCells>
  <phoneticPr fontId="3" type="noConversion"/>
  <pageMargins left="0.79000000000000015" right="0.79000000000000015" top="1" bottom="1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>Student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Tone Vollen</dc:creator>
  <cp:lastModifiedBy>vibekest</cp:lastModifiedBy>
  <cp:lastPrinted>2010-04-17T13:19:19Z</cp:lastPrinted>
  <dcterms:created xsi:type="dcterms:W3CDTF">2010-04-15T13:22:14Z</dcterms:created>
  <dcterms:modified xsi:type="dcterms:W3CDTF">2010-04-18T12:17:35Z</dcterms:modified>
</cp:coreProperties>
</file>