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 tabRatio="306" activeTab="1"/>
  </bookViews>
  <sheets>
    <sheet name="Resultat mellomtid UM" sheetId="5" r:id="rId1"/>
    <sheet name="Resultat mellomtid NM" sheetId="1" r:id="rId2"/>
  </sheets>
  <definedNames>
    <definedName name="_xlnm._FilterDatabase" localSheetId="1" hidden="1">'Resultat mellomtid NM'!$A$1:$M$162</definedName>
  </definedNames>
  <calcPr calcId="125725"/>
</workbook>
</file>

<file path=xl/calcChain.xml><?xml version="1.0" encoding="utf-8"?>
<calcChain xmlns="http://schemas.openxmlformats.org/spreadsheetml/2006/main">
  <c r="L10" i="1"/>
  <c r="K10"/>
  <c r="H10"/>
  <c r="L146"/>
  <c r="K146"/>
  <c r="H146"/>
  <c r="L15" i="5"/>
  <c r="H90" i="1"/>
  <c r="K90"/>
  <c r="L90"/>
  <c r="K116"/>
  <c r="L116"/>
  <c r="H86"/>
  <c r="K86"/>
  <c r="L86"/>
  <c r="H80"/>
  <c r="K80"/>
  <c r="L80"/>
  <c r="K117"/>
  <c r="L117"/>
  <c r="H107"/>
  <c r="K107"/>
  <c r="L107"/>
  <c r="H110"/>
  <c r="H82"/>
  <c r="K82"/>
  <c r="L82"/>
  <c r="H24"/>
  <c r="K24"/>
  <c r="L24"/>
  <c r="H30"/>
  <c r="K30"/>
  <c r="L30"/>
  <c r="H29"/>
  <c r="K29"/>
  <c r="L29"/>
  <c r="K31"/>
  <c r="L31"/>
  <c r="H18"/>
  <c r="K18"/>
  <c r="L18"/>
  <c r="H21"/>
  <c r="K21"/>
  <c r="L21"/>
  <c r="K61"/>
  <c r="L61"/>
  <c r="H11"/>
  <c r="K11"/>
  <c r="L11"/>
  <c r="H2"/>
  <c r="K2"/>
  <c r="L2"/>
  <c r="H52"/>
  <c r="K52"/>
  <c r="L52"/>
  <c r="H54"/>
  <c r="K54"/>
  <c r="L54"/>
  <c r="H55"/>
  <c r="K55"/>
  <c r="L55"/>
  <c r="H53"/>
  <c r="K53"/>
  <c r="L53"/>
  <c r="H57"/>
  <c r="K57"/>
  <c r="L57"/>
  <c r="K62"/>
  <c r="L62"/>
  <c r="H56"/>
  <c r="K56"/>
  <c r="L56"/>
  <c r="H60"/>
  <c r="K60"/>
  <c r="L60"/>
  <c r="H59"/>
  <c r="K59"/>
  <c r="L59"/>
  <c r="H58"/>
  <c r="K58"/>
  <c r="L58"/>
  <c r="H45"/>
  <c r="K45"/>
  <c r="L45"/>
  <c r="H36"/>
  <c r="K36"/>
  <c r="L36"/>
  <c r="H35"/>
  <c r="K35"/>
  <c r="L35"/>
  <c r="H4"/>
  <c r="K4"/>
  <c r="L4"/>
  <c r="K8"/>
  <c r="L8"/>
  <c r="H7"/>
  <c r="H3"/>
  <c r="K3"/>
  <c r="L3"/>
  <c r="H6"/>
  <c r="K6"/>
  <c r="L6"/>
  <c r="H5"/>
  <c r="K5"/>
  <c r="L5"/>
  <c r="H12"/>
  <c r="K12"/>
  <c r="L12"/>
  <c r="H23"/>
  <c r="K23"/>
  <c r="L23"/>
  <c r="H27"/>
  <c r="K27"/>
  <c r="L27"/>
  <c r="H20"/>
  <c r="K20"/>
  <c r="L20"/>
  <c r="H25"/>
  <c r="K25"/>
  <c r="L25"/>
  <c r="H16"/>
  <c r="K16"/>
  <c r="L16"/>
  <c r="H19"/>
  <c r="K19"/>
  <c r="L19"/>
  <c r="H28"/>
  <c r="K28"/>
  <c r="L28"/>
  <c r="H17"/>
  <c r="K17"/>
  <c r="L17"/>
  <c r="K32"/>
  <c r="L32"/>
  <c r="H26"/>
  <c r="K26"/>
  <c r="L26"/>
  <c r="H22"/>
  <c r="K22"/>
  <c r="L22"/>
  <c r="H41"/>
  <c r="K41"/>
  <c r="L41"/>
  <c r="H38"/>
  <c r="K38"/>
  <c r="L38"/>
  <c r="H39"/>
  <c r="K39"/>
  <c r="L39"/>
  <c r="H40"/>
  <c r="K40"/>
  <c r="L40"/>
  <c r="K42"/>
  <c r="L42"/>
  <c r="H47"/>
  <c r="K47"/>
  <c r="L47"/>
  <c r="H48"/>
  <c r="K48"/>
  <c r="L48"/>
  <c r="H49"/>
  <c r="K49"/>
  <c r="L49"/>
  <c r="H147"/>
  <c r="K147"/>
  <c r="L147"/>
  <c r="H128"/>
  <c r="K128"/>
  <c r="L128"/>
  <c r="H142"/>
  <c r="K142"/>
  <c r="L142"/>
  <c r="H150"/>
  <c r="K150"/>
  <c r="L150"/>
  <c r="H129"/>
  <c r="K129"/>
  <c r="L129"/>
  <c r="H145"/>
  <c r="K145"/>
  <c r="L145"/>
  <c r="K153"/>
  <c r="L153"/>
  <c r="H127"/>
  <c r="K127"/>
  <c r="L127"/>
  <c r="K154"/>
  <c r="L154"/>
  <c r="H144"/>
  <c r="K144"/>
  <c r="L144"/>
  <c r="H139"/>
  <c r="K139"/>
  <c r="L139"/>
  <c r="H151"/>
  <c r="K151"/>
  <c r="L151"/>
  <c r="H149"/>
  <c r="K149"/>
  <c r="L149"/>
  <c r="H140"/>
  <c r="K140"/>
  <c r="L140"/>
  <c r="H141"/>
  <c r="K141"/>
  <c r="L141"/>
  <c r="H148"/>
  <c r="K148"/>
  <c r="L148"/>
  <c r="K155"/>
  <c r="L155"/>
  <c r="H131"/>
  <c r="K131"/>
  <c r="L131"/>
  <c r="H132"/>
  <c r="K132"/>
  <c r="L132"/>
  <c r="H137"/>
  <c r="K137"/>
  <c r="L137"/>
  <c r="H152"/>
  <c r="K152"/>
  <c r="L152"/>
  <c r="H143"/>
  <c r="K143"/>
  <c r="L143"/>
  <c r="H138"/>
  <c r="K138"/>
  <c r="L138"/>
  <c r="H134"/>
  <c r="K134"/>
  <c r="L134"/>
  <c r="H135"/>
  <c r="K135"/>
  <c r="L135"/>
  <c r="H130"/>
  <c r="K130"/>
  <c r="L130"/>
  <c r="H133"/>
  <c r="K133"/>
  <c r="L133"/>
  <c r="H136"/>
  <c r="K136"/>
  <c r="L136"/>
  <c r="H15" i="5"/>
  <c r="K15"/>
  <c r="H23"/>
  <c r="K23"/>
  <c r="L23"/>
  <c r="H22"/>
  <c r="K22"/>
  <c r="L22"/>
  <c r="H14"/>
  <c r="K14"/>
  <c r="L14"/>
  <c r="H19"/>
  <c r="K19"/>
  <c r="L19"/>
  <c r="H16"/>
  <c r="K16"/>
  <c r="L16"/>
  <c r="H26"/>
  <c r="K26"/>
  <c r="L26"/>
  <c r="H3"/>
  <c r="K3"/>
  <c r="L3"/>
  <c r="H2"/>
  <c r="K2"/>
  <c r="L2"/>
  <c r="H9"/>
  <c r="K9"/>
  <c r="L9"/>
  <c r="H8"/>
  <c r="K8"/>
  <c r="L8"/>
  <c r="H12"/>
  <c r="K12"/>
  <c r="L12"/>
  <c r="H17"/>
  <c r="K17"/>
  <c r="L17"/>
  <c r="H5"/>
  <c r="K5"/>
  <c r="L5"/>
  <c r="H18"/>
  <c r="K18"/>
  <c r="L18"/>
  <c r="H20"/>
  <c r="K20"/>
  <c r="L20"/>
  <c r="H10"/>
  <c r="K10"/>
  <c r="L10"/>
  <c r="H11"/>
  <c r="K11"/>
  <c r="L11"/>
  <c r="H28"/>
  <c r="H6"/>
  <c r="K6"/>
  <c r="L6"/>
  <c r="H27"/>
  <c r="K27"/>
  <c r="L27"/>
  <c r="H24"/>
  <c r="K24"/>
  <c r="L24"/>
  <c r="H21"/>
  <c r="K21"/>
  <c r="L21"/>
  <c r="H4"/>
  <c r="K4"/>
  <c r="L4"/>
  <c r="H29"/>
  <c r="K29"/>
  <c r="L29"/>
  <c r="H30"/>
  <c r="K30"/>
  <c r="L30"/>
  <c r="H31"/>
  <c r="K31"/>
  <c r="L31"/>
  <c r="H32"/>
  <c r="K32"/>
  <c r="L32"/>
  <c r="H33"/>
  <c r="K33"/>
  <c r="L33"/>
  <c r="H34"/>
  <c r="K34"/>
  <c r="L34"/>
  <c r="H35"/>
  <c r="K35"/>
  <c r="L35"/>
  <c r="H36"/>
  <c r="K36"/>
  <c r="L36"/>
  <c r="H37"/>
  <c r="K37"/>
  <c r="L37"/>
  <c r="H38"/>
  <c r="K38"/>
  <c r="L38"/>
  <c r="H39"/>
  <c r="K39"/>
  <c r="L39"/>
  <c r="H40"/>
  <c r="K40"/>
  <c r="L40"/>
  <c r="H41"/>
  <c r="K41"/>
  <c r="L41"/>
  <c r="H42"/>
  <c r="K42"/>
  <c r="L42"/>
  <c r="H43"/>
  <c r="K43"/>
  <c r="L43"/>
  <c r="H44"/>
  <c r="K44"/>
  <c r="L44"/>
  <c r="H45"/>
  <c r="K45"/>
  <c r="L45"/>
  <c r="H46"/>
  <c r="K46"/>
  <c r="L46"/>
  <c r="H47"/>
  <c r="K47"/>
  <c r="L47"/>
  <c r="H48"/>
  <c r="K48"/>
  <c r="L48"/>
  <c r="H49"/>
  <c r="K49"/>
  <c r="L49"/>
  <c r="H50"/>
  <c r="K50"/>
  <c r="L50"/>
  <c r="H51"/>
  <c r="K51"/>
  <c r="L51"/>
  <c r="H52"/>
  <c r="K52"/>
  <c r="L52"/>
  <c r="H53"/>
  <c r="K53"/>
  <c r="L53"/>
  <c r="H54"/>
  <c r="K54"/>
  <c r="L54"/>
  <c r="F79" i="1"/>
  <c r="F112"/>
  <c r="L70"/>
  <c r="L66"/>
  <c r="L84"/>
  <c r="L69"/>
  <c r="L114"/>
  <c r="L74"/>
  <c r="L75"/>
  <c r="L91"/>
  <c r="L83"/>
  <c r="L67"/>
  <c r="L73"/>
  <c r="L95"/>
  <c r="L115"/>
  <c r="L76"/>
  <c r="L113"/>
  <c r="L71"/>
  <c r="L111"/>
  <c r="L93"/>
  <c r="L68"/>
  <c r="L92"/>
  <c r="L72"/>
  <c r="L14"/>
  <c r="L65"/>
  <c r="L98"/>
  <c r="L85"/>
  <c r="L77"/>
  <c r="L15"/>
  <c r="L101"/>
  <c r="L102"/>
  <c r="L96"/>
  <c r="L79"/>
  <c r="L112"/>
  <c r="L100"/>
  <c r="L106"/>
  <c r="L99"/>
  <c r="L103"/>
  <c r="L97"/>
  <c r="L78"/>
  <c r="L89"/>
  <c r="L88"/>
  <c r="L105"/>
  <c r="L87"/>
  <c r="L104"/>
  <c r="L94"/>
  <c r="H70"/>
  <c r="H66"/>
  <c r="H84"/>
  <c r="H69"/>
  <c r="H74"/>
  <c r="H75"/>
  <c r="H91"/>
  <c r="H83"/>
  <c r="H67"/>
  <c r="H73"/>
  <c r="H95"/>
  <c r="H76"/>
  <c r="H71"/>
  <c r="H93"/>
  <c r="H68"/>
  <c r="H92"/>
  <c r="H72"/>
  <c r="H14"/>
  <c r="H65"/>
  <c r="H98"/>
  <c r="H85"/>
  <c r="H77"/>
  <c r="H15"/>
  <c r="H101"/>
  <c r="H102"/>
  <c r="H96"/>
  <c r="H79"/>
  <c r="H100"/>
  <c r="H106"/>
  <c r="H109"/>
  <c r="H99"/>
  <c r="H103"/>
  <c r="H97"/>
  <c r="H78"/>
  <c r="H89"/>
  <c r="H88"/>
  <c r="H105"/>
  <c r="H87"/>
  <c r="H104"/>
  <c r="H94"/>
  <c r="L81"/>
  <c r="F70"/>
  <c r="F66"/>
  <c r="F84"/>
  <c r="F69"/>
  <c r="F118"/>
  <c r="F114"/>
  <c r="F74"/>
  <c r="F75"/>
  <c r="F91"/>
  <c r="F83"/>
  <c r="F67"/>
  <c r="F73"/>
  <c r="F95"/>
  <c r="F115"/>
  <c r="F119"/>
  <c r="F76"/>
  <c r="F113"/>
  <c r="F71"/>
  <c r="F111"/>
  <c r="F93"/>
  <c r="F68"/>
  <c r="F92"/>
  <c r="F72"/>
  <c r="F14"/>
  <c r="F65"/>
  <c r="F98"/>
  <c r="F120"/>
  <c r="F85"/>
  <c r="F77"/>
  <c r="F15"/>
  <c r="F101"/>
  <c r="F102"/>
  <c r="F96"/>
  <c r="F100"/>
  <c r="F106"/>
  <c r="F109"/>
  <c r="F99"/>
  <c r="F103"/>
  <c r="F97"/>
  <c r="F78"/>
  <c r="F89"/>
  <c r="F121"/>
  <c r="F88"/>
  <c r="F105"/>
  <c r="F87"/>
  <c r="F104"/>
  <c r="F94"/>
  <c r="F81"/>
  <c r="K65"/>
  <c r="K98"/>
  <c r="K85"/>
  <c r="K77"/>
  <c r="K15"/>
  <c r="K101"/>
  <c r="K102"/>
  <c r="K96"/>
  <c r="K79"/>
  <c r="K112"/>
  <c r="K100"/>
  <c r="K106"/>
  <c r="K99"/>
  <c r="K103"/>
  <c r="K97"/>
  <c r="K78"/>
  <c r="K89"/>
  <c r="K88"/>
  <c r="K105"/>
  <c r="K87"/>
  <c r="K104"/>
  <c r="K94"/>
  <c r="H81"/>
  <c r="K81"/>
  <c r="K70"/>
  <c r="K66"/>
  <c r="K84"/>
  <c r="K69"/>
  <c r="K114"/>
  <c r="K74"/>
  <c r="K75"/>
  <c r="K91"/>
  <c r="K83"/>
  <c r="K67"/>
  <c r="K73"/>
  <c r="K95"/>
  <c r="K115"/>
  <c r="K76"/>
  <c r="K113"/>
  <c r="K71"/>
  <c r="K111"/>
  <c r="K93"/>
  <c r="K68"/>
  <c r="K92"/>
  <c r="K72"/>
  <c r="K14"/>
</calcChain>
</file>

<file path=xl/sharedStrings.xml><?xml version="1.0" encoding="utf-8"?>
<sst xmlns="http://schemas.openxmlformats.org/spreadsheetml/2006/main" count="850" uniqueCount="413">
  <si>
    <t>Ranking</t>
  </si>
  <si>
    <t>Start nr</t>
  </si>
  <si>
    <t>Fornavn</t>
  </si>
  <si>
    <t>Etternavn</t>
  </si>
  <si>
    <t>Klubb</t>
  </si>
  <si>
    <t>Kjønn</t>
  </si>
  <si>
    <t>Klasse</t>
  </si>
  <si>
    <t>Total tid</t>
  </si>
  <si>
    <t>Svømming</t>
  </si>
  <si>
    <t>Etter sykkel</t>
  </si>
  <si>
    <t>Sykkeltid</t>
  </si>
  <si>
    <t>Løpetid</t>
  </si>
  <si>
    <t>Tid i mål</t>
  </si>
  <si>
    <t>Tho</t>
  </si>
  <si>
    <t>Sønsterud</t>
  </si>
  <si>
    <t>Tistel</t>
  </si>
  <si>
    <t>Larsen</t>
  </si>
  <si>
    <t>Sunde</t>
  </si>
  <si>
    <t>Floden</t>
  </si>
  <si>
    <t>Royal Sport</t>
  </si>
  <si>
    <t>Fjelde</t>
  </si>
  <si>
    <t>Frøkjær</t>
  </si>
  <si>
    <t>Tveiten</t>
  </si>
  <si>
    <t>SK Rye</t>
  </si>
  <si>
    <t>Lunde</t>
  </si>
  <si>
    <t>Weslien</t>
  </si>
  <si>
    <t>Sæther</t>
  </si>
  <si>
    <t>Ougland</t>
  </si>
  <si>
    <t>Olsen</t>
  </si>
  <si>
    <t>Guldhav</t>
  </si>
  <si>
    <t>BOC</t>
  </si>
  <si>
    <t>Thommesen</t>
  </si>
  <si>
    <t>Johannessen</t>
  </si>
  <si>
    <t>Østmarka IL</t>
  </si>
  <si>
    <t>Spiten</t>
  </si>
  <si>
    <t>SK Vidar</t>
  </si>
  <si>
    <t>Mangen</t>
  </si>
  <si>
    <t>Pedersen</t>
  </si>
  <si>
    <t>Bendiksby</t>
  </si>
  <si>
    <t>Axel</t>
  </si>
  <si>
    <t>Trond</t>
  </si>
  <si>
    <t>Berge</t>
  </si>
  <si>
    <t>Terje</t>
  </si>
  <si>
    <t>Halvorsen</t>
  </si>
  <si>
    <t>Jan Fredrik</t>
  </si>
  <si>
    <t>UM Gutter 13-14år</t>
  </si>
  <si>
    <t>Skjetten Svømming</t>
  </si>
  <si>
    <t>Floyd</t>
  </si>
  <si>
    <t>Oslofjord Triathlon Klubb</t>
  </si>
  <si>
    <t>Dag Johan</t>
  </si>
  <si>
    <t>Oslofjordtriatlon</t>
  </si>
  <si>
    <t>Iden</t>
  </si>
  <si>
    <t>Gustav</t>
  </si>
  <si>
    <t>Åsane CK</t>
  </si>
  <si>
    <t>Harlem</t>
  </si>
  <si>
    <t>Vegard</t>
  </si>
  <si>
    <t>Lillomarka Skiklubb</t>
  </si>
  <si>
    <t>Saastad</t>
  </si>
  <si>
    <t>Krister</t>
  </si>
  <si>
    <t>il runar</t>
  </si>
  <si>
    <t>Lindtveit</t>
  </si>
  <si>
    <t>Aasmund Groven</t>
  </si>
  <si>
    <t>UM Gutter 15-16år</t>
  </si>
  <si>
    <t>Thea Groven</t>
  </si>
  <si>
    <t>UM Jenter 13-14år</t>
  </si>
  <si>
    <t>Elin</t>
  </si>
  <si>
    <t>Belsvik</t>
  </si>
  <si>
    <t>Matilde Reinholdt</t>
  </si>
  <si>
    <t>UM Jenter 15-16år</t>
  </si>
  <si>
    <t>Oslo Idrettslag</t>
  </si>
  <si>
    <t>Kleveland</t>
  </si>
  <si>
    <t>Sigrid Baardsdatter</t>
  </si>
  <si>
    <t>Lillehammer IF</t>
  </si>
  <si>
    <t>Breivik</t>
  </si>
  <si>
    <t>Tonje Elisabeth</t>
  </si>
  <si>
    <t>IL BEVERN</t>
  </si>
  <si>
    <t>Wigdel</t>
  </si>
  <si>
    <t>Truls</t>
  </si>
  <si>
    <t>Stavanger Triathlon Klubb</t>
  </si>
  <si>
    <t>Bonsak</t>
  </si>
  <si>
    <t>Ida B</t>
  </si>
  <si>
    <t>BK Svømming</t>
  </si>
  <si>
    <t>Hole</t>
  </si>
  <si>
    <t xml:space="preserve">Nilas M </t>
  </si>
  <si>
    <t>Midtun</t>
  </si>
  <si>
    <t>Eirik</t>
  </si>
  <si>
    <t>Munz-Kløve</t>
  </si>
  <si>
    <t xml:space="preserve">Sara </t>
  </si>
  <si>
    <t>Jonsjord</t>
  </si>
  <si>
    <t>Maria Vinterstø</t>
  </si>
  <si>
    <t>Jonsson</t>
  </si>
  <si>
    <t>Einar</t>
  </si>
  <si>
    <t>Jonsdottir</t>
  </si>
  <si>
    <t>Eydis</t>
  </si>
  <si>
    <t>Daniel M</t>
  </si>
  <si>
    <t>Røtvold</t>
  </si>
  <si>
    <t>Vebjørn</t>
  </si>
  <si>
    <t>Tine</t>
  </si>
  <si>
    <t>Aalby-Myhr</t>
  </si>
  <si>
    <t>Markus</t>
  </si>
  <si>
    <t>Svømming + T1</t>
  </si>
  <si>
    <t>Øyvind</t>
  </si>
  <si>
    <t>NM Senior Herrer</t>
  </si>
  <si>
    <t>Ravnan</t>
  </si>
  <si>
    <t>Even</t>
  </si>
  <si>
    <t>BK Triathlon</t>
  </si>
  <si>
    <t>Erlend</t>
  </si>
  <si>
    <t>Skogland</t>
  </si>
  <si>
    <t>Haugesund Svømmeklubb</t>
  </si>
  <si>
    <t>Gudmund</t>
  </si>
  <si>
    <t>Snilstveit</t>
  </si>
  <si>
    <t>Erik</t>
  </si>
  <si>
    <t>Holmestrand Triathlon Klubb</t>
  </si>
  <si>
    <t>NM Master 1 Herrer</t>
  </si>
  <si>
    <t>Bjørn</t>
  </si>
  <si>
    <t>Skollerud</t>
  </si>
  <si>
    <t>Tom</t>
  </si>
  <si>
    <t>Remman</t>
  </si>
  <si>
    <t>Bjørnar</t>
  </si>
  <si>
    <t>Evensen</t>
  </si>
  <si>
    <t>Michael</t>
  </si>
  <si>
    <t>Sæther Reinboth</t>
  </si>
  <si>
    <t>Skarphedin</t>
  </si>
  <si>
    <t>Hersleth</t>
  </si>
  <si>
    <t>Henrik</t>
  </si>
  <si>
    <t>Oftedal</t>
  </si>
  <si>
    <t>Jon</t>
  </si>
  <si>
    <t>Thorp</t>
  </si>
  <si>
    <t>Arild</t>
  </si>
  <si>
    <t>Kristofer</t>
  </si>
  <si>
    <t>Tore</t>
  </si>
  <si>
    <t>Sand-Hanssen</t>
  </si>
  <si>
    <t>Knut Ole</t>
  </si>
  <si>
    <t>Thoreplass</t>
  </si>
  <si>
    <t>Wagener</t>
  </si>
  <si>
    <t>Morten Urdal</t>
  </si>
  <si>
    <t>Bakke</t>
  </si>
  <si>
    <t>David</t>
  </si>
  <si>
    <t>Ekroll</t>
  </si>
  <si>
    <t>Kristian</t>
  </si>
  <si>
    <t>Horne</t>
  </si>
  <si>
    <t>Oslofjord tri</t>
  </si>
  <si>
    <t>Marius</t>
  </si>
  <si>
    <t>Askautrud</t>
  </si>
  <si>
    <t>Fredrikstad triathlon klubb</t>
  </si>
  <si>
    <t>Christian</t>
  </si>
  <si>
    <t>Bøhmer</t>
  </si>
  <si>
    <t>Svelvik SK</t>
  </si>
  <si>
    <t>Eikeland Myrnes</t>
  </si>
  <si>
    <t>Thomas</t>
  </si>
  <si>
    <t>Eilertsen</t>
  </si>
  <si>
    <t>Bjørn Ivar</t>
  </si>
  <si>
    <t>Ekeberg</t>
  </si>
  <si>
    <t>Per Morten</t>
  </si>
  <si>
    <t>Ellingsen</t>
  </si>
  <si>
    <t>Audun</t>
  </si>
  <si>
    <t>Eriksson</t>
  </si>
  <si>
    <t>Jørgen</t>
  </si>
  <si>
    <t>Grinnes</t>
  </si>
  <si>
    <t>Cato</t>
  </si>
  <si>
    <t>Hansen</t>
  </si>
  <si>
    <t>Holtberget</t>
  </si>
  <si>
    <t>Holum</t>
  </si>
  <si>
    <t>Sportsklubben Rye</t>
  </si>
  <si>
    <t>Morten</t>
  </si>
  <si>
    <t>Hornnes</t>
  </si>
  <si>
    <t>Are</t>
  </si>
  <si>
    <t>Hotvedt</t>
  </si>
  <si>
    <t>Allan</t>
  </si>
  <si>
    <t>Hovda</t>
  </si>
  <si>
    <t>Lennert</t>
  </si>
  <si>
    <t>Hug</t>
  </si>
  <si>
    <t>Sven</t>
  </si>
  <si>
    <t>Håland</t>
  </si>
  <si>
    <t>Geir Ole</t>
  </si>
  <si>
    <t>Johansen</t>
  </si>
  <si>
    <t>Bergen Triathlon Club</t>
  </si>
  <si>
    <t>Pål Torger</t>
  </si>
  <si>
    <t>Kjus</t>
  </si>
  <si>
    <t>Øyvind Svare</t>
  </si>
  <si>
    <t>Kristoffersen</t>
  </si>
  <si>
    <t>Håkon Høyland</t>
  </si>
  <si>
    <t>Haugesund svømmeklubb</t>
  </si>
  <si>
    <t>Stig Magne</t>
  </si>
  <si>
    <t>Loftheim</t>
  </si>
  <si>
    <t>Hans Alexander</t>
  </si>
  <si>
    <t>Rune</t>
  </si>
  <si>
    <t>Lasse</t>
  </si>
  <si>
    <t>Rypdal</t>
  </si>
  <si>
    <t>Per Kristian</t>
  </si>
  <si>
    <t>IL Runar</t>
  </si>
  <si>
    <t>Georg</t>
  </si>
  <si>
    <t>Schille</t>
  </si>
  <si>
    <t>Årstein</t>
  </si>
  <si>
    <t>Skjæveland</t>
  </si>
  <si>
    <t>Sagene IF</t>
  </si>
  <si>
    <t>Åpen mosjonsklasse (uten lisens)</t>
  </si>
  <si>
    <t>Gerhard</t>
  </si>
  <si>
    <t>Sletten</t>
  </si>
  <si>
    <t>kristian M.</t>
  </si>
  <si>
    <t>Solvang</t>
  </si>
  <si>
    <t>Christopher Øiestad</t>
  </si>
  <si>
    <t>Syvertsen</t>
  </si>
  <si>
    <t>Dag Olav</t>
  </si>
  <si>
    <t>Jørn-Henrik</t>
  </si>
  <si>
    <t>Thoresen</t>
  </si>
  <si>
    <t>Ørjan Ovrid</t>
  </si>
  <si>
    <t>Preben</t>
  </si>
  <si>
    <t>Ukvitne</t>
  </si>
  <si>
    <t>Johan</t>
  </si>
  <si>
    <t>Vik</t>
  </si>
  <si>
    <t>RYE</t>
  </si>
  <si>
    <t>Atle</t>
  </si>
  <si>
    <t>Wandsvik</t>
  </si>
  <si>
    <t>Rik</t>
  </si>
  <si>
    <t>Wemmenhove</t>
  </si>
  <si>
    <t>Westgaard</t>
  </si>
  <si>
    <t>Oppegård IL</t>
  </si>
  <si>
    <t>Anders</t>
  </si>
  <si>
    <t>Øen</t>
  </si>
  <si>
    <t>Geir</t>
  </si>
  <si>
    <t>Asphaug</t>
  </si>
  <si>
    <t>Ullensaker CK</t>
  </si>
  <si>
    <t>Kjell richard</t>
  </si>
  <si>
    <t>Botten</t>
  </si>
  <si>
    <t>Langesund sykle og triathlonklubb</t>
  </si>
  <si>
    <t>Christoffersen</t>
  </si>
  <si>
    <t>Frode Johan</t>
  </si>
  <si>
    <t>Steinar</t>
  </si>
  <si>
    <t>Gundersen</t>
  </si>
  <si>
    <t>Henriksen</t>
  </si>
  <si>
    <t>Malin</t>
  </si>
  <si>
    <t>Lundvik</t>
  </si>
  <si>
    <t>NM Senior Damer</t>
  </si>
  <si>
    <t>Solfrid</t>
  </si>
  <si>
    <t>Agersten</t>
  </si>
  <si>
    <t>Tove</t>
  </si>
  <si>
    <t>NM Master 1 Damer</t>
  </si>
  <si>
    <t>Nora</t>
  </si>
  <si>
    <t>Sørsdahl</t>
  </si>
  <si>
    <t>NM Junior Damer 17-19år</t>
  </si>
  <si>
    <t>Kristin</t>
  </si>
  <si>
    <t>Lie</t>
  </si>
  <si>
    <t>Heidi Rørdam</t>
  </si>
  <si>
    <t>Vibeke Stærkebye</t>
  </si>
  <si>
    <t>Nørstebø</t>
  </si>
  <si>
    <t>Gunhild</t>
  </si>
  <si>
    <t>Berntsen</t>
  </si>
  <si>
    <t>Marthe R.</t>
  </si>
  <si>
    <t>Eikre-Telle</t>
  </si>
  <si>
    <t>Terezia</t>
  </si>
  <si>
    <t>Hagen</t>
  </si>
  <si>
    <t>Hilde</t>
  </si>
  <si>
    <t>Hoff</t>
  </si>
  <si>
    <t>Siv Hilde</t>
  </si>
  <si>
    <t>Houmb</t>
  </si>
  <si>
    <t>Ingrid</t>
  </si>
  <si>
    <t>Mangnes</t>
  </si>
  <si>
    <t>Anette</t>
  </si>
  <si>
    <t>Racer-Farth</t>
  </si>
  <si>
    <t>Kjærsti Tullemor</t>
  </si>
  <si>
    <t>Royal sport</t>
  </si>
  <si>
    <t>NM Master 3 Damer</t>
  </si>
  <si>
    <t>Synnøve</t>
  </si>
  <si>
    <t>Wang</t>
  </si>
  <si>
    <t>NM Master 2 Damer</t>
  </si>
  <si>
    <t>Blummenfelt</t>
  </si>
  <si>
    <t>NM Junior Herrer 17-19år</t>
  </si>
  <si>
    <t>Simen</t>
  </si>
  <si>
    <t>Gunhildstad</t>
  </si>
  <si>
    <t>Sondre</t>
  </si>
  <si>
    <t>Bryn</t>
  </si>
  <si>
    <t>Håkon</t>
  </si>
  <si>
    <t>Tobias</t>
  </si>
  <si>
    <t>Ertzeid</t>
  </si>
  <si>
    <t>Vegårshei IL</t>
  </si>
  <si>
    <t>Mikal</t>
  </si>
  <si>
    <t>Marit</t>
  </si>
  <si>
    <t>Groven</t>
  </si>
  <si>
    <t>Per</t>
  </si>
  <si>
    <t>Hofsli</t>
  </si>
  <si>
    <t>Asker CK</t>
  </si>
  <si>
    <t>Eigil</t>
  </si>
  <si>
    <t>Holst</t>
  </si>
  <si>
    <t>André</t>
  </si>
  <si>
    <t>Horgen</t>
  </si>
  <si>
    <t>Skarphedin IL</t>
  </si>
  <si>
    <t>Gisle</t>
  </si>
  <si>
    <t>Johnsen</t>
  </si>
  <si>
    <t>Ivar</t>
  </si>
  <si>
    <t>Jørgensen</t>
  </si>
  <si>
    <t>Jens</t>
  </si>
  <si>
    <t>Lillegraven</t>
  </si>
  <si>
    <t>Torstein</t>
  </si>
  <si>
    <t>Arne Olav</t>
  </si>
  <si>
    <t>Oslofjord Tri</t>
  </si>
  <si>
    <t>Frank</t>
  </si>
  <si>
    <t>Åsberg</t>
  </si>
  <si>
    <t>Sk Rye</t>
  </si>
  <si>
    <t>Svein</t>
  </si>
  <si>
    <t>Drtina</t>
  </si>
  <si>
    <t>Tønsberg Triathlon</t>
  </si>
  <si>
    <t>NM Master 2 Herrer</t>
  </si>
  <si>
    <t>Jørn Willy</t>
  </si>
  <si>
    <t>Olafsen</t>
  </si>
  <si>
    <t>Freddy</t>
  </si>
  <si>
    <t>Sverre</t>
  </si>
  <si>
    <t>Samdal</t>
  </si>
  <si>
    <t>Onno</t>
  </si>
  <si>
    <t>Verberne</t>
  </si>
  <si>
    <t>Willy</t>
  </si>
  <si>
    <t>Hjalmar</t>
  </si>
  <si>
    <t>Schiøtz</t>
  </si>
  <si>
    <t>NM Master 3 Herrer</t>
  </si>
  <si>
    <t>Olaf</t>
  </si>
  <si>
    <t>Ellefsen</t>
  </si>
  <si>
    <t>Lars-Erik</t>
  </si>
  <si>
    <t>Løvdahl</t>
  </si>
  <si>
    <t>Oddvar</t>
  </si>
  <si>
    <t>Leivestad</t>
  </si>
  <si>
    <t>Eidsvoll Sykkelklubb</t>
  </si>
  <si>
    <t>Berli</t>
  </si>
  <si>
    <t>Geir-Egil</t>
  </si>
  <si>
    <t>Bolstad</t>
  </si>
  <si>
    <t>Magne</t>
  </si>
  <si>
    <t>Bondkall</t>
  </si>
  <si>
    <t>Løp for livet</t>
  </si>
  <si>
    <t>Kristine</t>
  </si>
  <si>
    <t>Borthen</t>
  </si>
  <si>
    <t>skimt</t>
  </si>
  <si>
    <t>Mario</t>
  </si>
  <si>
    <t>Conde</t>
  </si>
  <si>
    <t>Anton Sport Team</t>
  </si>
  <si>
    <t>Claudio</t>
  </si>
  <si>
    <t>D'Eugenio</t>
  </si>
  <si>
    <t>Ullensaker/Kisa Idrettslag</t>
  </si>
  <si>
    <t>Anine</t>
  </si>
  <si>
    <t>Elieson</t>
  </si>
  <si>
    <t>Siggerud IL</t>
  </si>
  <si>
    <t>Bjørn Håvard</t>
  </si>
  <si>
    <t>Evjen</t>
  </si>
  <si>
    <t>evjensport.no</t>
  </si>
  <si>
    <t>Harald</t>
  </si>
  <si>
    <t>Faanes</t>
  </si>
  <si>
    <t>telenor</t>
  </si>
  <si>
    <t>Peter</t>
  </si>
  <si>
    <t>FMC Technologies</t>
  </si>
  <si>
    <t>Kenneth</t>
  </si>
  <si>
    <t>Østmarka</t>
  </si>
  <si>
    <t>Haugen</t>
  </si>
  <si>
    <t>MBH</t>
  </si>
  <si>
    <t>Michael Riis</t>
  </si>
  <si>
    <t>Jacobsen</t>
  </si>
  <si>
    <t>Asker Skiklubb</t>
  </si>
  <si>
    <t>Jan</t>
  </si>
  <si>
    <t>Kittelsen</t>
  </si>
  <si>
    <t>Kongsbergknekkensvenner</t>
  </si>
  <si>
    <t>Øystein</t>
  </si>
  <si>
    <t>-</t>
  </si>
  <si>
    <t>Inge</t>
  </si>
  <si>
    <t>Liltved</t>
  </si>
  <si>
    <t>Arendal Tri</t>
  </si>
  <si>
    <t>Frode</t>
  </si>
  <si>
    <t>Lyssandtræ</t>
  </si>
  <si>
    <t>Oslo kajakklubb</t>
  </si>
  <si>
    <t>Rubi</t>
  </si>
  <si>
    <t>Moen</t>
  </si>
  <si>
    <t>OsloSportslager</t>
  </si>
  <si>
    <t>Jo</t>
  </si>
  <si>
    <t>Saakvitne</t>
  </si>
  <si>
    <t>Ståle</t>
  </si>
  <si>
    <t>Samuelsen</t>
  </si>
  <si>
    <t>Stovnerkameratene</t>
  </si>
  <si>
    <t>harald</t>
  </si>
  <si>
    <t>skarpeteig</t>
  </si>
  <si>
    <t>bøler</t>
  </si>
  <si>
    <t>Størset</t>
  </si>
  <si>
    <t>arne</t>
  </si>
  <si>
    <t>sveinhaug</t>
  </si>
  <si>
    <t>norsk luftambulanse</t>
  </si>
  <si>
    <t>uiobil</t>
  </si>
  <si>
    <t>Gunn Heidi</t>
  </si>
  <si>
    <t>Rødberg IF</t>
  </si>
  <si>
    <t>Kjetil</t>
  </si>
  <si>
    <t>Thuv</t>
  </si>
  <si>
    <t>GK</t>
  </si>
  <si>
    <t>Stig</t>
  </si>
  <si>
    <t>Warsla</t>
  </si>
  <si>
    <t>Kaj-Robin</t>
  </si>
  <si>
    <t>Gjestrud Sikfiskarlag</t>
  </si>
  <si>
    <t>Bergene</t>
  </si>
  <si>
    <t>Skarpteig</t>
  </si>
  <si>
    <t>Bøler</t>
  </si>
  <si>
    <t>Sondre Turvoll</t>
  </si>
  <si>
    <t>Fossli</t>
  </si>
  <si>
    <t>Bredholt</t>
  </si>
  <si>
    <t>Runar Triathlon</t>
  </si>
  <si>
    <t>Truls Eirik</t>
  </si>
  <si>
    <t>Holm</t>
  </si>
  <si>
    <t>Baardsgaard</t>
  </si>
  <si>
    <t>Osmund</t>
  </si>
  <si>
    <t>Jensen</t>
  </si>
  <si>
    <t>DNS</t>
  </si>
  <si>
    <t>Ledum</t>
  </si>
  <si>
    <t>Sogndal FHS</t>
  </si>
  <si>
    <t>Anne</t>
  </si>
  <si>
    <t>Gamre</t>
  </si>
  <si>
    <t>DNF</t>
  </si>
  <si>
    <t>Holmestrand Triathlon klubb</t>
  </si>
  <si>
    <t>Bergen triathlon club</t>
  </si>
  <si>
    <t>Fredrikstad Triathlon klubb</t>
  </si>
  <si>
    <t>Stavanger Triathlon klubb</t>
  </si>
  <si>
    <t>Tønsberg triathlon</t>
  </si>
</sst>
</file>

<file path=xl/styles.xml><?xml version="1.0" encoding="utf-8"?>
<styleSheet xmlns="http://schemas.openxmlformats.org/spreadsheetml/2006/main">
  <numFmts count="1">
    <numFmt numFmtId="172" formatCode="hh:mm:ss;@"/>
  </numFmts>
  <fonts count="4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72" fontId="2" fillId="3" borderId="1" xfId="0" applyNumberFormat="1" applyFont="1" applyFill="1" applyBorder="1"/>
    <xf numFmtId="172" fontId="2" fillId="2" borderId="1" xfId="0" applyNumberFormat="1" applyFont="1" applyFill="1" applyBorder="1" applyAlignment="1">
      <alignment horizontal="right"/>
    </xf>
    <xf numFmtId="172" fontId="2" fillId="2" borderId="1" xfId="0" applyNumberFormat="1" applyFont="1" applyFill="1" applyBorder="1"/>
    <xf numFmtId="172" fontId="2" fillId="0" borderId="1" xfId="0" applyNumberFormat="1" applyFont="1" applyFill="1" applyBorder="1"/>
    <xf numFmtId="0" fontId="1" fillId="0" borderId="1" xfId="0" applyFont="1" applyBorder="1"/>
    <xf numFmtId="0" fontId="0" fillId="0" borderId="1" xfId="0" applyBorder="1"/>
    <xf numFmtId="21" fontId="3" fillId="3" borderId="1" xfId="0" applyNumberFormat="1" applyFont="1" applyFill="1" applyBorder="1"/>
    <xf numFmtId="46" fontId="3" fillId="2" borderId="1" xfId="0" applyNumberFormat="1" applyFont="1" applyFill="1" applyBorder="1"/>
    <xf numFmtId="46" fontId="1" fillId="2" borderId="1" xfId="0" applyNumberFormat="1" applyFont="1" applyFill="1" applyBorder="1"/>
    <xf numFmtId="0" fontId="0" fillId="4" borderId="1" xfId="0" applyFill="1" applyBorder="1"/>
    <xf numFmtId="0" fontId="1" fillId="4" borderId="1" xfId="0" applyFont="1" applyFill="1" applyBorder="1"/>
    <xf numFmtId="172" fontId="0" fillId="4" borderId="1" xfId="0" applyNumberFormat="1" applyFont="1" applyFill="1" applyBorder="1"/>
    <xf numFmtId="172" fontId="1" fillId="4" borderId="1" xfId="0" applyNumberFormat="1" applyFont="1" applyFill="1" applyBorder="1"/>
    <xf numFmtId="172" fontId="0" fillId="4" borderId="1" xfId="0" applyNumberFormat="1" applyFill="1" applyBorder="1"/>
    <xf numFmtId="0" fontId="0" fillId="0" borderId="2" xfId="0" applyBorder="1"/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NumberFormat="1" applyFont="1" applyFill="1" applyBorder="1"/>
    <xf numFmtId="0" fontId="0" fillId="0" borderId="1" xfId="0" applyNumberFormat="1" applyBorder="1"/>
    <xf numFmtId="0" fontId="0" fillId="0" borderId="6" xfId="0" applyFill="1" applyBorder="1"/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172" fontId="1" fillId="5" borderId="1" xfId="0" applyNumberFormat="1" applyFont="1" applyFill="1" applyBorder="1"/>
    <xf numFmtId="172" fontId="1" fillId="6" borderId="1" xfId="0" applyNumberFormat="1" applyFont="1" applyFill="1" applyBorder="1"/>
    <xf numFmtId="21" fontId="0" fillId="0" borderId="0" xfId="0" applyNumberFormat="1"/>
    <xf numFmtId="21" fontId="0" fillId="0" borderId="0" xfId="0" applyNumberFormat="1" applyFill="1"/>
    <xf numFmtId="0" fontId="1" fillId="0" borderId="0" xfId="0" applyFont="1"/>
    <xf numFmtId="0" fontId="0" fillId="0" borderId="1" xfId="0" applyFill="1" applyBorder="1"/>
    <xf numFmtId="0" fontId="0" fillId="0" borderId="1" xfId="0" applyBorder="1"/>
    <xf numFmtId="0" fontId="0" fillId="0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Normal="85" workbookViewId="0">
      <selection activeCell="C19" sqref="C19"/>
    </sheetView>
  </sheetViews>
  <sheetFormatPr baseColWidth="10" defaultColWidth="11.5703125" defaultRowHeight="12.75" outlineLevelCol="1"/>
  <cols>
    <col min="1" max="1" width="9.140625" customWidth="1"/>
    <col min="2" max="2" width="10.42578125" customWidth="1"/>
    <col min="3" max="3" width="23.85546875" customWidth="1" outlineLevel="1"/>
    <col min="4" max="4" width="18.85546875" customWidth="1" outlineLevel="1"/>
    <col min="5" max="5" width="24.42578125" customWidth="1" outlineLevel="1"/>
    <col min="6" max="6" width="6.28515625" customWidth="1" outlineLevel="1"/>
    <col min="7" max="7" width="22" customWidth="1" outlineLevel="1"/>
    <col min="8" max="8" width="8.42578125" style="1" bestFit="1" customWidth="1"/>
    <col min="9" max="9" width="15.28515625" bestFit="1" customWidth="1"/>
    <col min="10" max="10" width="11.28515625" bestFit="1" customWidth="1"/>
    <col min="11" max="11" width="11.42578125" style="1" customWidth="1"/>
    <col min="12" max="12" width="12" customWidth="1"/>
    <col min="13" max="13" width="9" bestFit="1" customWidth="1"/>
  </cols>
  <sheetData>
    <row r="1" spans="1:1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100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ht="12.75" customHeight="1">
      <c r="A2" s="8"/>
      <c r="B2" s="14">
        <v>152</v>
      </c>
      <c r="C2" s="22" t="s">
        <v>65</v>
      </c>
      <c r="D2" s="21" t="s">
        <v>20</v>
      </c>
      <c r="E2" s="22" t="s">
        <v>50</v>
      </c>
      <c r="F2" s="29"/>
      <c r="G2" s="22" t="s">
        <v>64</v>
      </c>
      <c r="H2" s="10">
        <f>M2</f>
        <v>3.1307870370370368E-2</v>
      </c>
      <c r="I2" s="15">
        <v>5.3125000000000004E-3</v>
      </c>
      <c r="J2" s="15">
        <v>1.8761574074074073E-2</v>
      </c>
      <c r="K2" s="11">
        <f>J2-I2</f>
        <v>1.3449074074074072E-2</v>
      </c>
      <c r="L2" s="12">
        <f>M2-J2</f>
        <v>1.2546296296296295E-2</v>
      </c>
      <c r="M2" s="17">
        <v>3.1307870370370368E-2</v>
      </c>
    </row>
    <row r="3" spans="1:13" ht="12.75" customHeight="1">
      <c r="A3" s="8"/>
      <c r="B3" s="14">
        <v>151</v>
      </c>
      <c r="C3" s="22" t="s">
        <v>63</v>
      </c>
      <c r="D3" s="21" t="s">
        <v>60</v>
      </c>
      <c r="E3" s="22" t="s">
        <v>56</v>
      </c>
      <c r="F3" s="29"/>
      <c r="G3" s="22" t="s">
        <v>64</v>
      </c>
      <c r="H3" s="10">
        <f>M3</f>
        <v>3.5081018518518518E-2</v>
      </c>
      <c r="I3" s="15">
        <v>6.9675925925925921E-3</v>
      </c>
      <c r="J3" s="16">
        <v>2.0694444444444446E-2</v>
      </c>
      <c r="K3" s="11">
        <f>J3-I3</f>
        <v>1.3726851851851855E-2</v>
      </c>
      <c r="L3" s="12">
        <f>M3-J3</f>
        <v>1.4386574074074072E-2</v>
      </c>
      <c r="M3" s="16">
        <v>3.5081018518518518E-2</v>
      </c>
    </row>
    <row r="4" spans="1:13" ht="12.75" customHeight="1">
      <c r="A4" s="8"/>
      <c r="B4" s="14">
        <v>207</v>
      </c>
      <c r="C4" s="25" t="s">
        <v>97</v>
      </c>
      <c r="D4" s="25" t="s">
        <v>54</v>
      </c>
      <c r="E4" s="25" t="s">
        <v>56</v>
      </c>
      <c r="F4" s="29"/>
      <c r="G4" s="25" t="s">
        <v>64</v>
      </c>
      <c r="H4" s="10">
        <f>M4</f>
        <v>3.9699074074074074E-2</v>
      </c>
      <c r="I4" s="15">
        <v>7.719907407407408E-3</v>
      </c>
      <c r="J4" s="17">
        <v>2.4456018518518519E-2</v>
      </c>
      <c r="K4" s="11">
        <f>J4-I4</f>
        <v>1.6736111111111111E-2</v>
      </c>
      <c r="L4" s="12">
        <f>M4-J4</f>
        <v>1.5243055555555555E-2</v>
      </c>
      <c r="M4" s="16">
        <v>3.9699074074074074E-2</v>
      </c>
    </row>
    <row r="5" spans="1:13" ht="12.75" customHeight="1">
      <c r="A5" s="8"/>
      <c r="B5" s="14">
        <v>158</v>
      </c>
      <c r="C5" s="25" t="s">
        <v>80</v>
      </c>
      <c r="D5" s="25" t="s">
        <v>79</v>
      </c>
      <c r="E5" s="25" t="s">
        <v>81</v>
      </c>
      <c r="F5" s="29"/>
      <c r="G5" s="25" t="s">
        <v>64</v>
      </c>
      <c r="H5" s="10">
        <f>M5</f>
        <v>4.4421296296296292E-2</v>
      </c>
      <c r="I5" s="15">
        <v>7.1296296296296307E-3</v>
      </c>
      <c r="J5" s="16">
        <v>2.5451388888888888E-2</v>
      </c>
      <c r="K5" s="11">
        <f>J5-I5</f>
        <v>1.8321759259259256E-2</v>
      </c>
      <c r="L5" s="12">
        <f>M5-J5</f>
        <v>1.8969907407407404E-2</v>
      </c>
      <c r="M5" s="16">
        <v>4.4421296296296292E-2</v>
      </c>
    </row>
    <row r="6" spans="1:13" ht="12.75" customHeight="1">
      <c r="A6" s="8"/>
      <c r="B6" s="14">
        <v>164</v>
      </c>
      <c r="C6" s="25" t="s">
        <v>93</v>
      </c>
      <c r="D6" s="25" t="s">
        <v>92</v>
      </c>
      <c r="E6" s="25" t="s">
        <v>81</v>
      </c>
      <c r="F6" s="29"/>
      <c r="G6" s="25" t="s">
        <v>64</v>
      </c>
      <c r="H6" s="10">
        <f>M6</f>
        <v>4.4432870370370366E-2</v>
      </c>
      <c r="I6" s="15">
        <v>7.0949074074074074E-3</v>
      </c>
      <c r="J6" s="17">
        <v>2.5474537037037035E-2</v>
      </c>
      <c r="K6" s="11">
        <f>J6-I6</f>
        <v>1.8379629629629628E-2</v>
      </c>
      <c r="L6" s="12">
        <f>M6-J6</f>
        <v>1.8958333333333331E-2</v>
      </c>
      <c r="M6" s="16">
        <v>4.4432870370370366E-2</v>
      </c>
    </row>
    <row r="7" spans="1:13" ht="12.75" customHeight="1">
      <c r="A7" s="8"/>
      <c r="B7" s="14"/>
      <c r="C7" s="34"/>
      <c r="D7" s="34"/>
      <c r="E7" s="34"/>
      <c r="F7" s="29"/>
      <c r="G7" s="34"/>
      <c r="H7" s="10"/>
      <c r="I7" s="15"/>
      <c r="J7" s="16"/>
      <c r="K7" s="11"/>
      <c r="L7" s="12"/>
      <c r="M7" s="16"/>
    </row>
    <row r="8" spans="1:13" ht="12.75" customHeight="1">
      <c r="A8" s="8"/>
      <c r="B8" s="14">
        <v>154</v>
      </c>
      <c r="C8" s="22" t="s">
        <v>71</v>
      </c>
      <c r="D8" s="21" t="s">
        <v>70</v>
      </c>
      <c r="E8" s="22" t="s">
        <v>72</v>
      </c>
      <c r="F8" s="29"/>
      <c r="G8" s="22" t="s">
        <v>68</v>
      </c>
      <c r="H8" s="10">
        <f>M8</f>
        <v>2.9143518518518517E-2</v>
      </c>
      <c r="I8" s="15">
        <v>6.0416666666666665E-3</v>
      </c>
      <c r="J8" s="16">
        <v>1.8229166666666668E-2</v>
      </c>
      <c r="K8" s="11">
        <f>J8-I8</f>
        <v>1.21875E-2</v>
      </c>
      <c r="L8" s="12">
        <f>M8-J8</f>
        <v>1.0914351851851849E-2</v>
      </c>
      <c r="M8" s="16">
        <v>2.9143518518518517E-2</v>
      </c>
    </row>
    <row r="9" spans="1:13" ht="12.75" customHeight="1">
      <c r="A9" s="8"/>
      <c r="B9" s="14">
        <v>153</v>
      </c>
      <c r="C9" s="22" t="s">
        <v>67</v>
      </c>
      <c r="D9" s="21" t="s">
        <v>66</v>
      </c>
      <c r="E9" s="22" t="s">
        <v>69</v>
      </c>
      <c r="F9" s="29"/>
      <c r="G9" s="22" t="s">
        <v>68</v>
      </c>
      <c r="H9" s="10">
        <f>M9</f>
        <v>3.0439814814814819E-2</v>
      </c>
      <c r="I9" s="15">
        <v>5.2314814814814819E-3</v>
      </c>
      <c r="J9" s="17">
        <v>1.8993055555555558E-2</v>
      </c>
      <c r="K9" s="11">
        <f>J9-I9</f>
        <v>1.3761574074074075E-2</v>
      </c>
      <c r="L9" s="12">
        <f>M9-J9</f>
        <v>1.1446759259259261E-2</v>
      </c>
      <c r="M9" s="16">
        <v>3.0439814814814819E-2</v>
      </c>
    </row>
    <row r="10" spans="1:13" ht="12.75" customHeight="1">
      <c r="A10" s="8"/>
      <c r="B10" s="14">
        <v>161</v>
      </c>
      <c r="C10" s="25" t="s">
        <v>87</v>
      </c>
      <c r="D10" s="25" t="s">
        <v>86</v>
      </c>
      <c r="E10" s="25" t="s">
        <v>81</v>
      </c>
      <c r="F10" s="29"/>
      <c r="G10" s="25" t="s">
        <v>68</v>
      </c>
      <c r="H10" s="10">
        <f>M10</f>
        <v>3.3009259259259259E-2</v>
      </c>
      <c r="I10" s="15">
        <v>5.7638888888888887E-3</v>
      </c>
      <c r="J10" s="16">
        <v>1.9953703703703706E-2</v>
      </c>
      <c r="K10" s="11">
        <f>J10-I10</f>
        <v>1.4189814814814818E-2</v>
      </c>
      <c r="L10" s="12">
        <f>M10-J10</f>
        <v>1.3055555555555553E-2</v>
      </c>
      <c r="M10" s="16">
        <v>3.3009259259259259E-2</v>
      </c>
    </row>
    <row r="11" spans="1:13" ht="12.75" customHeight="1">
      <c r="A11" s="8"/>
      <c r="B11" s="14">
        <v>162</v>
      </c>
      <c r="C11" s="25" t="s">
        <v>89</v>
      </c>
      <c r="D11" s="25" t="s">
        <v>88</v>
      </c>
      <c r="E11" s="25" t="s">
        <v>81</v>
      </c>
      <c r="F11" s="29"/>
      <c r="G11" s="25" t="s">
        <v>68</v>
      </c>
      <c r="H11" s="10">
        <f>M11</f>
        <v>3.5891203703703703E-2</v>
      </c>
      <c r="I11" s="15">
        <v>5.7870370370370376E-3</v>
      </c>
      <c r="J11" s="16">
        <v>2.3067129629629632E-2</v>
      </c>
      <c r="K11" s="11">
        <f>J11-I11</f>
        <v>1.7280092592592593E-2</v>
      </c>
      <c r="L11" s="12">
        <f>M11-J11</f>
        <v>1.2824074074074071E-2</v>
      </c>
      <c r="M11" s="16">
        <v>3.5891203703703703E-2</v>
      </c>
    </row>
    <row r="12" spans="1:13" ht="12.75" customHeight="1">
      <c r="A12" s="8"/>
      <c r="B12" s="14">
        <v>155</v>
      </c>
      <c r="C12" s="24" t="s">
        <v>74</v>
      </c>
      <c r="D12" s="23" t="s">
        <v>73</v>
      </c>
      <c r="E12" s="24" t="s">
        <v>75</v>
      </c>
      <c r="F12" s="29"/>
      <c r="G12" s="24" t="s">
        <v>68</v>
      </c>
      <c r="H12" s="10">
        <f>M12</f>
        <v>3.8993055555555552E-2</v>
      </c>
      <c r="I12" s="15">
        <v>8.4490740740740741E-3</v>
      </c>
      <c r="J12" s="16">
        <v>2.449074074074074E-2</v>
      </c>
      <c r="K12" s="11">
        <f>J12-I12</f>
        <v>1.6041666666666666E-2</v>
      </c>
      <c r="L12" s="12">
        <f>M12-J12</f>
        <v>1.4502314814814812E-2</v>
      </c>
      <c r="M12" s="16">
        <v>3.8993055555555552E-2</v>
      </c>
    </row>
    <row r="13" spans="1:13" ht="12.75" customHeight="1">
      <c r="A13" s="8"/>
      <c r="B13" s="14"/>
      <c r="C13" s="25"/>
      <c r="D13" s="25"/>
      <c r="E13" s="25"/>
      <c r="F13" s="29"/>
      <c r="G13" s="25"/>
      <c r="H13" s="10"/>
      <c r="I13" s="15"/>
      <c r="J13" s="16"/>
      <c r="K13" s="11"/>
      <c r="L13" s="12"/>
      <c r="M13" s="16"/>
    </row>
    <row r="14" spans="1:13" ht="12.75" customHeight="1">
      <c r="A14" s="8"/>
      <c r="B14" s="14">
        <v>147</v>
      </c>
      <c r="C14" s="22" t="s">
        <v>52</v>
      </c>
      <c r="D14" s="21" t="s">
        <v>51</v>
      </c>
      <c r="E14" s="22" t="s">
        <v>53</v>
      </c>
      <c r="F14" s="29"/>
      <c r="G14" s="22" t="s">
        <v>45</v>
      </c>
      <c r="H14" s="10">
        <f t="shared" ref="H14:H24" si="0">M14</f>
        <v>2.6087962962962966E-2</v>
      </c>
      <c r="I14" s="15">
        <v>5.0810185185185186E-3</v>
      </c>
      <c r="J14" s="15">
        <v>1.638888888888889E-2</v>
      </c>
      <c r="K14" s="11">
        <f t="shared" ref="K14:K24" si="1">J14-I14</f>
        <v>1.1307870370370371E-2</v>
      </c>
      <c r="L14" s="12">
        <f t="shared" ref="L14:L24" si="2">M14-J14</f>
        <v>9.6990740740740752E-3</v>
      </c>
      <c r="M14" s="17">
        <v>2.6087962962962966E-2</v>
      </c>
    </row>
    <row r="15" spans="1:13" ht="12.75" customHeight="1">
      <c r="A15" s="8"/>
      <c r="B15" s="14">
        <v>144</v>
      </c>
      <c r="C15" s="20" t="s">
        <v>44</v>
      </c>
      <c r="D15" s="19" t="s">
        <v>43</v>
      </c>
      <c r="E15" s="20" t="s">
        <v>46</v>
      </c>
      <c r="F15" s="29"/>
      <c r="G15" s="20" t="s">
        <v>45</v>
      </c>
      <c r="H15" s="10">
        <f t="shared" si="0"/>
        <v>2.9212962962962965E-2</v>
      </c>
      <c r="I15" s="15">
        <v>5.3240740740740748E-3</v>
      </c>
      <c r="J15" s="15">
        <v>1.8194444444444444E-2</v>
      </c>
      <c r="K15" s="11">
        <f t="shared" si="1"/>
        <v>1.2870370370370369E-2</v>
      </c>
      <c r="L15" s="12">
        <f t="shared" si="2"/>
        <v>1.1018518518518521E-2</v>
      </c>
      <c r="M15" s="16">
        <v>2.9212962962962965E-2</v>
      </c>
    </row>
    <row r="16" spans="1:13" ht="12.75" customHeight="1">
      <c r="A16" s="8"/>
      <c r="B16" s="14">
        <v>149</v>
      </c>
      <c r="C16" s="22" t="s">
        <v>58</v>
      </c>
      <c r="D16" s="21" t="s">
        <v>57</v>
      </c>
      <c r="E16" s="22" t="s">
        <v>59</v>
      </c>
      <c r="F16" s="29"/>
      <c r="G16" s="22" t="s">
        <v>45</v>
      </c>
      <c r="H16" s="10">
        <f t="shared" si="0"/>
        <v>2.9317129629629634E-2</v>
      </c>
      <c r="I16" s="15">
        <v>7.4421296296296293E-3</v>
      </c>
      <c r="J16" s="16">
        <v>1.9918981481481482E-2</v>
      </c>
      <c r="K16" s="11">
        <f t="shared" si="1"/>
        <v>1.2476851851851854E-2</v>
      </c>
      <c r="L16" s="12">
        <f t="shared" si="2"/>
        <v>9.398148148148152E-3</v>
      </c>
      <c r="M16" s="16">
        <v>2.9317129629629634E-2</v>
      </c>
    </row>
    <row r="17" spans="1:13" ht="12.75" customHeight="1">
      <c r="A17" s="8"/>
      <c r="B17" s="14">
        <v>157</v>
      </c>
      <c r="C17" s="26" t="s">
        <v>77</v>
      </c>
      <c r="D17" s="26" t="s">
        <v>76</v>
      </c>
      <c r="E17" s="26" t="s">
        <v>78</v>
      </c>
      <c r="F17" s="29"/>
      <c r="G17" s="27" t="s">
        <v>45</v>
      </c>
      <c r="H17" s="10">
        <f t="shared" si="0"/>
        <v>3.005787037037037E-2</v>
      </c>
      <c r="I17" s="15">
        <v>5.138888888888889E-3</v>
      </c>
      <c r="J17" s="16">
        <v>1.8356481481481481E-2</v>
      </c>
      <c r="K17" s="11">
        <f t="shared" si="1"/>
        <v>1.3217592592592592E-2</v>
      </c>
      <c r="L17" s="12">
        <f t="shared" si="2"/>
        <v>1.170138888888889E-2</v>
      </c>
      <c r="M17" s="16">
        <v>3.005787037037037E-2</v>
      </c>
    </row>
    <row r="18" spans="1:13" ht="12.75" customHeight="1">
      <c r="A18" s="8"/>
      <c r="B18" s="14">
        <v>159</v>
      </c>
      <c r="C18" s="25" t="s">
        <v>83</v>
      </c>
      <c r="D18" s="25" t="s">
        <v>82</v>
      </c>
      <c r="E18" s="25" t="s">
        <v>81</v>
      </c>
      <c r="F18" s="29"/>
      <c r="G18" s="25" t="s">
        <v>45</v>
      </c>
      <c r="H18" s="10">
        <f t="shared" si="0"/>
        <v>3.0624999999999999E-2</v>
      </c>
      <c r="I18" s="15">
        <v>5.8217592592592592E-3</v>
      </c>
      <c r="J18" s="16">
        <v>1.996527777777778E-2</v>
      </c>
      <c r="K18" s="11">
        <f t="shared" si="1"/>
        <v>1.4143518518518521E-2</v>
      </c>
      <c r="L18" s="12">
        <f t="shared" si="2"/>
        <v>1.065972222222222E-2</v>
      </c>
      <c r="M18" s="16">
        <v>3.0624999999999999E-2</v>
      </c>
    </row>
    <row r="19" spans="1:13" ht="12.75" customHeight="1">
      <c r="A19" s="8"/>
      <c r="B19" s="14">
        <v>148</v>
      </c>
      <c r="C19" s="22" t="s">
        <v>55</v>
      </c>
      <c r="D19" s="21" t="s">
        <v>54</v>
      </c>
      <c r="E19" s="22" t="s">
        <v>56</v>
      </c>
      <c r="F19" s="29"/>
      <c r="G19" s="22" t="s">
        <v>45</v>
      </c>
      <c r="H19" s="10">
        <f t="shared" si="0"/>
        <v>3.1851851851851853E-2</v>
      </c>
      <c r="I19" s="15">
        <v>6.9907407407407409E-3</v>
      </c>
      <c r="J19" s="17">
        <v>1.9930555555555556E-2</v>
      </c>
      <c r="K19" s="11">
        <f t="shared" si="1"/>
        <v>1.2939814814814814E-2</v>
      </c>
      <c r="L19" s="12">
        <f t="shared" si="2"/>
        <v>1.1921296296296298E-2</v>
      </c>
      <c r="M19" s="16">
        <v>3.1851851851851853E-2</v>
      </c>
    </row>
    <row r="20" spans="1:13" ht="12.75" customHeight="1">
      <c r="A20" s="8"/>
      <c r="B20" s="14">
        <v>160</v>
      </c>
      <c r="C20" s="25" t="s">
        <v>85</v>
      </c>
      <c r="D20" s="25" t="s">
        <v>84</v>
      </c>
      <c r="E20" s="25" t="s">
        <v>81</v>
      </c>
      <c r="F20" s="29"/>
      <c r="G20" s="25" t="s">
        <v>45</v>
      </c>
      <c r="H20" s="10">
        <f t="shared" si="0"/>
        <v>3.1956018518518516E-2</v>
      </c>
      <c r="I20" s="15">
        <v>5.115740740740741E-3</v>
      </c>
      <c r="J20" s="16">
        <v>2.0497685185185185E-2</v>
      </c>
      <c r="K20" s="11">
        <f t="shared" si="1"/>
        <v>1.5381944444444445E-2</v>
      </c>
      <c r="L20" s="12">
        <f t="shared" si="2"/>
        <v>1.1458333333333331E-2</v>
      </c>
      <c r="M20" s="16">
        <v>3.1956018518518516E-2</v>
      </c>
    </row>
    <row r="21" spans="1:13" ht="12.75" customHeight="1">
      <c r="A21" s="8"/>
      <c r="B21" s="14">
        <v>167</v>
      </c>
      <c r="C21" s="25" t="s">
        <v>99</v>
      </c>
      <c r="D21" s="25" t="s">
        <v>98</v>
      </c>
      <c r="E21" s="25" t="s">
        <v>30</v>
      </c>
      <c r="F21" s="29"/>
      <c r="G21" s="25" t="s">
        <v>45</v>
      </c>
      <c r="H21" s="10">
        <f t="shared" si="0"/>
        <v>3.2060185185185185E-2</v>
      </c>
      <c r="I21" s="15">
        <v>6.7129629629629622E-3</v>
      </c>
      <c r="J21" s="16">
        <v>2.0023148148148148E-2</v>
      </c>
      <c r="K21" s="11">
        <f t="shared" si="1"/>
        <v>1.3310185185185185E-2</v>
      </c>
      <c r="L21" s="12">
        <f t="shared" si="2"/>
        <v>1.2037037037037037E-2</v>
      </c>
      <c r="M21" s="16">
        <v>3.2060185185185185E-2</v>
      </c>
    </row>
    <row r="22" spans="1:13" ht="12.75" customHeight="1">
      <c r="A22" s="8"/>
      <c r="B22" s="14">
        <v>146</v>
      </c>
      <c r="C22" s="22" t="s">
        <v>49</v>
      </c>
      <c r="D22" s="21" t="s">
        <v>20</v>
      </c>
      <c r="E22" s="22" t="s">
        <v>50</v>
      </c>
      <c r="F22" s="29"/>
      <c r="G22" s="22" t="s">
        <v>45</v>
      </c>
      <c r="H22" s="10">
        <f t="shared" si="0"/>
        <v>3.2939814814814811E-2</v>
      </c>
      <c r="I22" s="15">
        <v>5.6018518518518518E-3</v>
      </c>
      <c r="J22" s="15">
        <v>2.0219907407407409E-2</v>
      </c>
      <c r="K22" s="11">
        <f t="shared" si="1"/>
        <v>1.4618055555555558E-2</v>
      </c>
      <c r="L22" s="12">
        <f t="shared" si="2"/>
        <v>1.2719907407407402E-2</v>
      </c>
      <c r="M22" s="16">
        <v>3.2939814814814811E-2</v>
      </c>
    </row>
    <row r="23" spans="1:13" ht="12.75" customHeight="1">
      <c r="A23" s="8"/>
      <c r="B23" s="14">
        <v>145</v>
      </c>
      <c r="C23" s="22" t="s">
        <v>47</v>
      </c>
      <c r="D23" s="21" t="s">
        <v>29</v>
      </c>
      <c r="E23" s="22" t="s">
        <v>48</v>
      </c>
      <c r="F23" s="29"/>
      <c r="G23" s="22" t="s">
        <v>45</v>
      </c>
      <c r="H23" s="10">
        <f t="shared" si="0"/>
        <v>4.0196759259259258E-2</v>
      </c>
      <c r="I23" s="17">
        <v>5.6712962962962958E-3</v>
      </c>
      <c r="J23" s="17">
        <v>2.6261574074074076E-2</v>
      </c>
      <c r="K23" s="11">
        <f t="shared" si="1"/>
        <v>2.059027777777778E-2</v>
      </c>
      <c r="L23" s="12">
        <f t="shared" si="2"/>
        <v>1.3935185185185182E-2</v>
      </c>
      <c r="M23" s="17">
        <v>4.0196759259259258E-2</v>
      </c>
    </row>
    <row r="24" spans="1:13" ht="12.75" customHeight="1">
      <c r="A24" s="8"/>
      <c r="B24" s="14">
        <v>166</v>
      </c>
      <c r="C24" s="25" t="s">
        <v>96</v>
      </c>
      <c r="D24" s="25" t="s">
        <v>95</v>
      </c>
      <c r="E24" s="25" t="s">
        <v>81</v>
      </c>
      <c r="F24" s="29"/>
      <c r="G24" s="25" t="s">
        <v>45</v>
      </c>
      <c r="H24" s="10">
        <f t="shared" si="0"/>
        <v>4.2743055555555555E-2</v>
      </c>
      <c r="I24" s="15">
        <v>9.6064814814814815E-3</v>
      </c>
      <c r="J24" s="16">
        <v>2.8599537037037034E-2</v>
      </c>
      <c r="K24" s="11">
        <f t="shared" si="1"/>
        <v>1.8993055555555555E-2</v>
      </c>
      <c r="L24" s="12">
        <f t="shared" si="2"/>
        <v>1.4143518518518521E-2</v>
      </c>
      <c r="M24" s="16">
        <v>4.2743055555555555E-2</v>
      </c>
    </row>
    <row r="25" spans="1:13" ht="12.75" customHeight="1">
      <c r="A25" s="8"/>
      <c r="B25" s="14"/>
      <c r="C25" s="22"/>
      <c r="D25" s="21"/>
      <c r="E25" s="22"/>
      <c r="F25" s="29"/>
      <c r="G25" s="22"/>
      <c r="H25" s="10"/>
      <c r="I25" s="15"/>
      <c r="J25" s="16"/>
      <c r="K25" s="11"/>
      <c r="L25" s="12"/>
      <c r="M25" s="16"/>
    </row>
    <row r="26" spans="1:13">
      <c r="A26" s="8"/>
      <c r="B26" s="14">
        <v>150</v>
      </c>
      <c r="C26" s="22" t="s">
        <v>61</v>
      </c>
      <c r="D26" s="21" t="s">
        <v>60</v>
      </c>
      <c r="E26" s="22" t="s">
        <v>56</v>
      </c>
      <c r="F26" s="29"/>
      <c r="G26" s="22" t="s">
        <v>62</v>
      </c>
      <c r="H26" s="10">
        <f t="shared" ref="H26:H54" si="3">M26</f>
        <v>3.2500000000000001E-2</v>
      </c>
      <c r="I26" s="15">
        <v>6.7245370370370367E-3</v>
      </c>
      <c r="J26" s="16">
        <v>1.8935185185185183E-2</v>
      </c>
      <c r="K26" s="11">
        <f>J26-I26</f>
        <v>1.2210648148148148E-2</v>
      </c>
      <c r="L26" s="12">
        <f>M26-J26</f>
        <v>1.3564814814814818E-2</v>
      </c>
      <c r="M26" s="16">
        <v>3.2500000000000001E-2</v>
      </c>
    </row>
    <row r="27" spans="1:13" ht="12.75" customHeight="1">
      <c r="A27" s="8"/>
      <c r="B27" s="14">
        <v>165</v>
      </c>
      <c r="C27" s="25" t="s">
        <v>94</v>
      </c>
      <c r="D27" s="25" t="s">
        <v>82</v>
      </c>
      <c r="E27" s="25" t="s">
        <v>81</v>
      </c>
      <c r="F27" s="29"/>
      <c r="G27" s="25" t="s">
        <v>62</v>
      </c>
      <c r="H27" s="10">
        <f t="shared" si="3"/>
        <v>3.3402777777777774E-2</v>
      </c>
      <c r="I27" s="15">
        <v>6.3194444444444444E-3</v>
      </c>
      <c r="J27" s="16">
        <v>2.1006944444444443E-2</v>
      </c>
      <c r="K27" s="11">
        <f>J27-I27</f>
        <v>1.4687499999999999E-2</v>
      </c>
      <c r="L27" s="12">
        <f>M27-J27</f>
        <v>1.2395833333333332E-2</v>
      </c>
      <c r="M27" s="16">
        <v>3.3402777777777774E-2</v>
      </c>
    </row>
    <row r="28" spans="1:13" ht="12.75" customHeight="1">
      <c r="A28" s="8"/>
      <c r="B28" s="14">
        <v>163</v>
      </c>
      <c r="C28" s="25" t="s">
        <v>91</v>
      </c>
      <c r="D28" s="25" t="s">
        <v>90</v>
      </c>
      <c r="E28" s="25" t="s">
        <v>81</v>
      </c>
      <c r="F28" s="29"/>
      <c r="G28" s="25" t="s">
        <v>62</v>
      </c>
      <c r="H28" s="10" t="str">
        <f t="shared" si="3"/>
        <v>DNS</v>
      </c>
      <c r="I28" s="17" t="s">
        <v>402</v>
      </c>
      <c r="J28" s="16" t="s">
        <v>402</v>
      </c>
      <c r="K28" s="35" t="s">
        <v>402</v>
      </c>
      <c r="L28" s="35" t="s">
        <v>402</v>
      </c>
      <c r="M28" s="16" t="s">
        <v>402</v>
      </c>
    </row>
    <row r="29" spans="1:13" ht="12.75" customHeight="1">
      <c r="A29" s="8"/>
      <c r="B29" s="14"/>
      <c r="C29" s="28"/>
      <c r="D29" s="28"/>
      <c r="E29" s="28"/>
      <c r="F29" s="29"/>
      <c r="G29" s="28"/>
      <c r="H29" s="10">
        <f t="shared" si="3"/>
        <v>0</v>
      </c>
      <c r="I29" s="15"/>
      <c r="J29" s="15"/>
      <c r="K29" s="11">
        <f t="shared" ref="K29:K54" si="4">J29-I29</f>
        <v>0</v>
      </c>
      <c r="L29" s="12">
        <f t="shared" ref="L29:L54" si="5">M29-J29</f>
        <v>0</v>
      </c>
      <c r="M29" s="16"/>
    </row>
    <row r="30" spans="1:13">
      <c r="A30" s="8"/>
      <c r="B30" s="13"/>
      <c r="C30" s="28"/>
      <c r="D30" s="28"/>
      <c r="E30" s="28"/>
      <c r="F30" s="29"/>
      <c r="G30" s="28"/>
      <c r="H30" s="10">
        <f t="shared" si="3"/>
        <v>0</v>
      </c>
      <c r="I30" s="15"/>
      <c r="J30" s="16"/>
      <c r="K30" s="11">
        <f t="shared" si="4"/>
        <v>0</v>
      </c>
      <c r="L30" s="12">
        <f t="shared" si="5"/>
        <v>0</v>
      </c>
      <c r="M30" s="16"/>
    </row>
    <row r="31" spans="1:13">
      <c r="A31" s="8"/>
      <c r="B31" s="13"/>
      <c r="C31" s="28"/>
      <c r="D31" s="28"/>
      <c r="E31" s="28"/>
      <c r="F31" s="29"/>
      <c r="G31" s="28"/>
      <c r="H31" s="10">
        <f t="shared" si="3"/>
        <v>0</v>
      </c>
      <c r="I31" s="15"/>
      <c r="J31" s="16"/>
      <c r="K31" s="11">
        <f t="shared" si="4"/>
        <v>0</v>
      </c>
      <c r="L31" s="12">
        <f t="shared" si="5"/>
        <v>0</v>
      </c>
      <c r="M31" s="16"/>
    </row>
    <row r="32" spans="1:13">
      <c r="A32" s="8"/>
      <c r="B32" s="13"/>
      <c r="C32" s="28"/>
      <c r="D32" s="28"/>
      <c r="E32" s="28"/>
      <c r="F32" s="29"/>
      <c r="G32" s="28"/>
      <c r="H32" s="10">
        <f t="shared" si="3"/>
        <v>0</v>
      </c>
      <c r="I32" s="15"/>
      <c r="J32" s="16"/>
      <c r="K32" s="11">
        <f t="shared" si="4"/>
        <v>0</v>
      </c>
      <c r="L32" s="12">
        <f t="shared" si="5"/>
        <v>0</v>
      </c>
      <c r="M32" s="16"/>
    </row>
    <row r="33" spans="1:13">
      <c r="A33" s="8"/>
      <c r="B33" s="13"/>
      <c r="C33" s="28"/>
      <c r="D33" s="28"/>
      <c r="E33" s="28"/>
      <c r="F33" s="29"/>
      <c r="G33" s="28"/>
      <c r="H33" s="10">
        <f t="shared" si="3"/>
        <v>0</v>
      </c>
      <c r="I33" s="15"/>
      <c r="J33" s="16"/>
      <c r="K33" s="11">
        <f t="shared" si="4"/>
        <v>0</v>
      </c>
      <c r="L33" s="12">
        <f t="shared" si="5"/>
        <v>0</v>
      </c>
      <c r="M33" s="16"/>
    </row>
    <row r="34" spans="1:13">
      <c r="A34" s="8"/>
      <c r="B34" s="14"/>
      <c r="C34" s="28"/>
      <c r="D34" s="28"/>
      <c r="E34" s="28"/>
      <c r="F34" s="29"/>
      <c r="G34" s="28"/>
      <c r="H34" s="10">
        <f t="shared" si="3"/>
        <v>0</v>
      </c>
      <c r="I34" s="15"/>
      <c r="J34" s="16"/>
      <c r="K34" s="11">
        <f t="shared" si="4"/>
        <v>0</v>
      </c>
      <c r="L34" s="12">
        <f t="shared" si="5"/>
        <v>0</v>
      </c>
      <c r="M34" s="17"/>
    </row>
    <row r="35" spans="1:13">
      <c r="A35" s="8"/>
      <c r="B35" s="13"/>
      <c r="C35" s="28"/>
      <c r="D35" s="28"/>
      <c r="E35" s="28"/>
      <c r="F35" s="29"/>
      <c r="G35" s="28"/>
      <c r="H35" s="10">
        <f t="shared" si="3"/>
        <v>0</v>
      </c>
      <c r="I35" s="15"/>
      <c r="J35" s="17"/>
      <c r="K35" s="11">
        <f t="shared" si="4"/>
        <v>0</v>
      </c>
      <c r="L35" s="12">
        <f t="shared" si="5"/>
        <v>0</v>
      </c>
      <c r="M35" s="17"/>
    </row>
    <row r="36" spans="1:13">
      <c r="A36" s="8"/>
      <c r="B36" s="13"/>
      <c r="C36" s="28"/>
      <c r="D36" s="28"/>
      <c r="E36" s="28"/>
      <c r="F36" s="29"/>
      <c r="G36" s="28"/>
      <c r="H36" s="10">
        <f t="shared" si="3"/>
        <v>0</v>
      </c>
      <c r="I36" s="17"/>
      <c r="J36" s="16"/>
      <c r="K36" s="11">
        <f t="shared" si="4"/>
        <v>0</v>
      </c>
      <c r="L36" s="12">
        <f t="shared" si="5"/>
        <v>0</v>
      </c>
      <c r="M36" s="17"/>
    </row>
    <row r="37" spans="1:13">
      <c r="A37" s="8"/>
      <c r="B37" s="13"/>
      <c r="C37" s="28"/>
      <c r="D37" s="28"/>
      <c r="E37" s="28"/>
      <c r="F37" s="29"/>
      <c r="G37" s="28"/>
      <c r="H37" s="10">
        <f t="shared" si="3"/>
        <v>0</v>
      </c>
      <c r="I37" s="17"/>
      <c r="J37" s="15"/>
      <c r="K37" s="11">
        <f t="shared" si="4"/>
        <v>0</v>
      </c>
      <c r="L37" s="12">
        <f t="shared" si="5"/>
        <v>0</v>
      </c>
      <c r="M37" s="17"/>
    </row>
    <row r="38" spans="1:13">
      <c r="A38" s="8"/>
      <c r="B38" s="13"/>
      <c r="C38" s="28"/>
      <c r="D38" s="28"/>
      <c r="E38" s="28"/>
      <c r="F38" s="29"/>
      <c r="G38" s="28"/>
      <c r="H38" s="10">
        <f t="shared" si="3"/>
        <v>0</v>
      </c>
      <c r="I38" s="17"/>
      <c r="J38" s="15"/>
      <c r="K38" s="11">
        <f t="shared" si="4"/>
        <v>0</v>
      </c>
      <c r="L38" s="12">
        <f t="shared" si="5"/>
        <v>0</v>
      </c>
      <c r="M38" s="17"/>
    </row>
    <row r="39" spans="1:13">
      <c r="A39" s="8"/>
      <c r="B39" s="13"/>
      <c r="C39" s="28"/>
      <c r="D39" s="28"/>
      <c r="E39" s="28"/>
      <c r="F39" s="29"/>
      <c r="G39" s="28"/>
      <c r="H39" s="10">
        <f t="shared" si="3"/>
        <v>0</v>
      </c>
      <c r="I39" s="17"/>
      <c r="J39" s="15"/>
      <c r="K39" s="11">
        <f t="shared" si="4"/>
        <v>0</v>
      </c>
      <c r="L39" s="12">
        <f t="shared" si="5"/>
        <v>0</v>
      </c>
      <c r="M39" s="17"/>
    </row>
    <row r="40" spans="1:13">
      <c r="A40" s="8"/>
      <c r="B40" s="13"/>
      <c r="C40" s="28"/>
      <c r="D40" s="28"/>
      <c r="E40" s="28"/>
      <c r="F40" s="29"/>
      <c r="G40" s="28"/>
      <c r="H40" s="10">
        <f t="shared" si="3"/>
        <v>0</v>
      </c>
      <c r="I40" s="17"/>
      <c r="J40" s="16"/>
      <c r="K40" s="11">
        <f t="shared" si="4"/>
        <v>0</v>
      </c>
      <c r="L40" s="12">
        <f t="shared" si="5"/>
        <v>0</v>
      </c>
      <c r="M40" s="17"/>
    </row>
    <row r="41" spans="1:13">
      <c r="A41" s="8"/>
      <c r="B41" s="13"/>
      <c r="C41" s="28"/>
      <c r="D41" s="28"/>
      <c r="E41" s="28"/>
      <c r="F41" s="29"/>
      <c r="G41" s="28"/>
      <c r="H41" s="10">
        <f t="shared" si="3"/>
        <v>0</v>
      </c>
      <c r="I41" s="15"/>
      <c r="J41" s="16"/>
      <c r="K41" s="11">
        <f t="shared" si="4"/>
        <v>0</v>
      </c>
      <c r="L41" s="12">
        <f t="shared" si="5"/>
        <v>0</v>
      </c>
      <c r="M41" s="16"/>
    </row>
    <row r="42" spans="1:13">
      <c r="A42" s="8"/>
      <c r="B42" s="13"/>
      <c r="C42" s="28"/>
      <c r="D42" s="28"/>
      <c r="E42" s="28"/>
      <c r="F42" s="29"/>
      <c r="G42" s="28"/>
      <c r="H42" s="10">
        <f t="shared" si="3"/>
        <v>0</v>
      </c>
      <c r="I42" s="15"/>
      <c r="J42" s="16"/>
      <c r="K42" s="11">
        <f t="shared" si="4"/>
        <v>0</v>
      </c>
      <c r="L42" s="12">
        <f t="shared" si="5"/>
        <v>0</v>
      </c>
      <c r="M42" s="16"/>
    </row>
    <row r="43" spans="1:13">
      <c r="A43" s="8"/>
      <c r="B43" s="13"/>
      <c r="C43" s="28"/>
      <c r="D43" s="28"/>
      <c r="E43" s="28"/>
      <c r="F43" s="29"/>
      <c r="G43" s="28"/>
      <c r="H43" s="10">
        <f t="shared" si="3"/>
        <v>0</v>
      </c>
      <c r="I43" s="15"/>
      <c r="J43" s="16"/>
      <c r="K43" s="11">
        <f t="shared" si="4"/>
        <v>0</v>
      </c>
      <c r="L43" s="12">
        <f t="shared" si="5"/>
        <v>0</v>
      </c>
      <c r="M43" s="16"/>
    </row>
    <row r="44" spans="1:13">
      <c r="A44" s="8"/>
      <c r="B44" s="13"/>
      <c r="C44" s="28"/>
      <c r="D44" s="28"/>
      <c r="E44" s="28"/>
      <c r="F44" s="29"/>
      <c r="G44" s="28"/>
      <c r="H44" s="10">
        <f t="shared" si="3"/>
        <v>0</v>
      </c>
      <c r="I44" s="15"/>
      <c r="J44" s="16"/>
      <c r="K44" s="11">
        <f t="shared" si="4"/>
        <v>0</v>
      </c>
      <c r="L44" s="12">
        <f t="shared" si="5"/>
        <v>0</v>
      </c>
      <c r="M44" s="16"/>
    </row>
    <row r="45" spans="1:13">
      <c r="A45" s="8"/>
      <c r="B45" s="13"/>
      <c r="C45" s="28"/>
      <c r="D45" s="28"/>
      <c r="E45" s="28"/>
      <c r="F45" s="29"/>
      <c r="G45" s="28"/>
      <c r="H45" s="10">
        <f t="shared" si="3"/>
        <v>0</v>
      </c>
      <c r="I45" s="15"/>
      <c r="J45" s="16"/>
      <c r="K45" s="11">
        <f t="shared" si="4"/>
        <v>0</v>
      </c>
      <c r="L45" s="12">
        <f t="shared" si="5"/>
        <v>0</v>
      </c>
      <c r="M45" s="16"/>
    </row>
    <row r="46" spans="1:13">
      <c r="A46" s="8"/>
      <c r="B46" s="13"/>
      <c r="C46" s="28"/>
      <c r="D46" s="28"/>
      <c r="E46" s="28"/>
      <c r="F46" s="29"/>
      <c r="G46" s="28"/>
      <c r="H46" s="10">
        <f t="shared" si="3"/>
        <v>0</v>
      </c>
      <c r="I46" s="15"/>
      <c r="J46" s="16"/>
      <c r="K46" s="11">
        <f t="shared" si="4"/>
        <v>0</v>
      </c>
      <c r="L46" s="12">
        <f t="shared" si="5"/>
        <v>0</v>
      </c>
      <c r="M46" s="16"/>
    </row>
    <row r="47" spans="1:13">
      <c r="A47" s="8"/>
      <c r="B47" s="13"/>
      <c r="C47" s="28"/>
      <c r="D47" s="28"/>
      <c r="E47" s="28"/>
      <c r="F47" s="29"/>
      <c r="G47" s="28"/>
      <c r="H47" s="10">
        <f t="shared" si="3"/>
        <v>0</v>
      </c>
      <c r="I47" s="15"/>
      <c r="J47" s="16"/>
      <c r="K47" s="11">
        <f t="shared" si="4"/>
        <v>0</v>
      </c>
      <c r="L47" s="12">
        <f t="shared" si="5"/>
        <v>0</v>
      </c>
      <c r="M47" s="16"/>
    </row>
    <row r="48" spans="1:13">
      <c r="A48" s="8"/>
      <c r="B48" s="13"/>
      <c r="C48" s="28"/>
      <c r="D48" s="28"/>
      <c r="E48" s="28"/>
      <c r="F48" s="29"/>
      <c r="G48" s="28"/>
      <c r="H48" s="10">
        <f t="shared" si="3"/>
        <v>0</v>
      </c>
      <c r="I48" s="15"/>
      <c r="J48" s="16"/>
      <c r="K48" s="11">
        <f t="shared" si="4"/>
        <v>0</v>
      </c>
      <c r="L48" s="12">
        <f t="shared" si="5"/>
        <v>0</v>
      </c>
      <c r="M48" s="16"/>
    </row>
    <row r="49" spans="1:13">
      <c r="A49" s="8"/>
      <c r="B49" s="13"/>
      <c r="C49" s="28"/>
      <c r="D49" s="28"/>
      <c r="E49" s="28"/>
      <c r="F49" s="29"/>
      <c r="G49" s="28"/>
      <c r="H49" s="10">
        <f t="shared" si="3"/>
        <v>0</v>
      </c>
      <c r="I49" s="15"/>
      <c r="J49" s="16"/>
      <c r="K49" s="11">
        <f t="shared" si="4"/>
        <v>0</v>
      </c>
      <c r="L49" s="12">
        <f t="shared" si="5"/>
        <v>0</v>
      </c>
      <c r="M49" s="16"/>
    </row>
    <row r="50" spans="1:13">
      <c r="A50" s="8"/>
      <c r="B50" s="13"/>
      <c r="C50" s="28"/>
      <c r="D50" s="28"/>
      <c r="E50" s="28"/>
      <c r="F50" s="29"/>
      <c r="G50" s="28"/>
      <c r="H50" s="10">
        <f t="shared" si="3"/>
        <v>0</v>
      </c>
      <c r="I50" s="15"/>
      <c r="J50" s="16"/>
      <c r="K50" s="11">
        <f t="shared" si="4"/>
        <v>0</v>
      </c>
      <c r="L50" s="12">
        <f t="shared" si="5"/>
        <v>0</v>
      </c>
      <c r="M50" s="16"/>
    </row>
    <row r="51" spans="1:13">
      <c r="A51" s="8"/>
      <c r="B51" s="13"/>
      <c r="C51" s="28"/>
      <c r="D51" s="28"/>
      <c r="E51" s="28"/>
      <c r="F51" s="29"/>
      <c r="G51" s="28"/>
      <c r="H51" s="10">
        <f t="shared" si="3"/>
        <v>0</v>
      </c>
      <c r="I51" s="15"/>
      <c r="J51" s="16"/>
      <c r="K51" s="11">
        <f t="shared" si="4"/>
        <v>0</v>
      </c>
      <c r="L51" s="12">
        <f t="shared" si="5"/>
        <v>0</v>
      </c>
      <c r="M51" s="16"/>
    </row>
    <row r="52" spans="1:13">
      <c r="A52" s="8"/>
      <c r="B52" s="13"/>
      <c r="C52" s="28"/>
      <c r="D52" s="28"/>
      <c r="E52" s="28"/>
      <c r="F52" s="29"/>
      <c r="G52" s="28"/>
      <c r="H52" s="10">
        <f t="shared" si="3"/>
        <v>0</v>
      </c>
      <c r="I52" s="15"/>
      <c r="J52" s="16"/>
      <c r="K52" s="11">
        <f t="shared" si="4"/>
        <v>0</v>
      </c>
      <c r="L52" s="12">
        <f t="shared" si="5"/>
        <v>0</v>
      </c>
      <c r="M52" s="16"/>
    </row>
    <row r="53" spans="1:13">
      <c r="A53" s="8"/>
      <c r="B53" s="13"/>
      <c r="C53" s="28"/>
      <c r="D53" s="28"/>
      <c r="E53" s="28"/>
      <c r="F53" s="29"/>
      <c r="G53" s="28"/>
      <c r="H53" s="10">
        <f t="shared" si="3"/>
        <v>0</v>
      </c>
      <c r="I53" s="15"/>
      <c r="J53" s="16"/>
      <c r="K53" s="11">
        <f t="shared" si="4"/>
        <v>0</v>
      </c>
      <c r="L53" s="12">
        <f t="shared" si="5"/>
        <v>0</v>
      </c>
      <c r="M53" s="16"/>
    </row>
    <row r="54" spans="1:13">
      <c r="A54" s="8"/>
      <c r="B54" s="13"/>
      <c r="C54" s="28"/>
      <c r="D54" s="28"/>
      <c r="E54" s="28"/>
      <c r="F54" s="29"/>
      <c r="G54" s="28"/>
      <c r="H54" s="10">
        <f t="shared" si="3"/>
        <v>0</v>
      </c>
      <c r="I54" s="15"/>
      <c r="J54" s="16"/>
      <c r="K54" s="11">
        <f t="shared" si="4"/>
        <v>0</v>
      </c>
      <c r="L54" s="12">
        <f t="shared" si="5"/>
        <v>0</v>
      </c>
      <c r="M54" s="16"/>
    </row>
  </sheetData>
  <phoneticPr fontId="0" type="noConversion"/>
  <pageMargins left="0.78740157480314965" right="0.78740157480314965" top="1.0629921259842521" bottom="1.0629921259842521" header="0.78740157480314965" footer="0.78740157480314965"/>
  <pageSetup paperSize="9" scale="70" orientation="landscape" useFirstPageNumber="1" horizontalDpi="300" verticalDpi="300" r:id="rId1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topLeftCell="D1" zoomScale="125" zoomScaleNormal="85" workbookViewId="0">
      <pane ySplit="1" topLeftCell="A2" activePane="bottomLeft" state="frozen"/>
      <selection pane="bottomLeft" activeCell="E127" sqref="E127"/>
    </sheetView>
  </sheetViews>
  <sheetFormatPr baseColWidth="10" defaultColWidth="11.5703125" defaultRowHeight="12.75" outlineLevelCol="1"/>
  <cols>
    <col min="1" max="1" width="9.140625" customWidth="1"/>
    <col min="2" max="2" width="10.42578125" customWidth="1"/>
    <col min="3" max="3" width="11.5703125" customWidth="1" outlineLevel="1"/>
    <col min="4" max="4" width="18.85546875" customWidth="1" outlineLevel="1"/>
    <col min="5" max="5" width="24.42578125" customWidth="1" outlineLevel="1"/>
    <col min="6" max="6" width="6.28515625" customWidth="1" outlineLevel="1"/>
    <col min="7" max="7" width="22" customWidth="1" outlineLevel="1"/>
    <col min="8" max="8" width="8.5703125" style="1" bestFit="1" customWidth="1"/>
    <col min="9" max="9" width="10.85546875" bestFit="1" customWidth="1"/>
    <col min="10" max="10" width="11.42578125" bestFit="1" customWidth="1"/>
    <col min="11" max="11" width="11.42578125" style="1" customWidth="1"/>
    <col min="12" max="12" width="12" customWidth="1"/>
    <col min="13" max="13" width="9.140625" bestFit="1" customWidth="1"/>
  </cols>
  <sheetData>
    <row r="1" spans="1:1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ht="12.75" customHeight="1">
      <c r="A2" s="9"/>
      <c r="B2" s="25">
        <v>74</v>
      </c>
      <c r="C2" s="20" t="s">
        <v>238</v>
      </c>
      <c r="D2" s="19" t="s">
        <v>239</v>
      </c>
      <c r="E2" s="20" t="s">
        <v>19</v>
      </c>
      <c r="F2" s="9"/>
      <c r="G2" s="20" t="s">
        <v>240</v>
      </c>
      <c r="H2" s="10">
        <f t="shared" ref="H2:H7" si="0">M2</f>
        <v>0.11077546296296296</v>
      </c>
      <c r="I2" s="15">
        <v>1.8564814814814815E-2</v>
      </c>
      <c r="J2" s="16">
        <v>7.4097222222222217E-2</v>
      </c>
      <c r="K2" s="11">
        <f>J2-I2</f>
        <v>5.5532407407407405E-2</v>
      </c>
      <c r="L2" s="12">
        <f>M2-J2</f>
        <v>3.6678240740740747E-2</v>
      </c>
      <c r="M2" s="16">
        <v>0.11077546296296296</v>
      </c>
    </row>
    <row r="3" spans="1:13" ht="12.75" customHeight="1">
      <c r="A3" s="9"/>
      <c r="B3" s="25">
        <v>91</v>
      </c>
      <c r="C3" s="20" t="s">
        <v>272</v>
      </c>
      <c r="D3" s="19" t="s">
        <v>32</v>
      </c>
      <c r="E3" s="20" t="s">
        <v>33</v>
      </c>
      <c r="F3" s="9"/>
      <c r="G3" s="20" t="s">
        <v>267</v>
      </c>
      <c r="H3" s="10">
        <f t="shared" si="0"/>
        <v>8.4178240740740748E-2</v>
      </c>
      <c r="I3" s="15">
        <v>1.5324074074074073E-2</v>
      </c>
      <c r="J3" s="16">
        <v>5.7349537037037039E-2</v>
      </c>
      <c r="K3" s="11">
        <f>J3-I3</f>
        <v>4.2025462962962966E-2</v>
      </c>
      <c r="L3" s="12">
        <f>M3-J3</f>
        <v>2.6828703703703709E-2</v>
      </c>
      <c r="M3" s="16">
        <v>8.4178240740740748E-2</v>
      </c>
    </row>
    <row r="4" spans="1:13" ht="12.75" customHeight="1">
      <c r="A4" s="9"/>
      <c r="B4" s="25">
        <v>88</v>
      </c>
      <c r="C4" s="20" t="s">
        <v>139</v>
      </c>
      <c r="D4" s="19" t="s">
        <v>266</v>
      </c>
      <c r="E4" s="20" t="s">
        <v>176</v>
      </c>
      <c r="F4" s="9"/>
      <c r="G4" s="20" t="s">
        <v>267</v>
      </c>
      <c r="H4" s="10">
        <f t="shared" si="0"/>
        <v>8.6736111111111111E-2</v>
      </c>
      <c r="I4" s="15">
        <v>1.4525462962962964E-2</v>
      </c>
      <c r="J4" s="16">
        <v>5.9189814814814813E-2</v>
      </c>
      <c r="K4" s="11">
        <f>J4-I4</f>
        <v>4.4664351851851851E-2</v>
      </c>
      <c r="L4" s="12">
        <f>M4-J4</f>
        <v>2.7546296296296298E-2</v>
      </c>
      <c r="M4" s="16">
        <v>8.6736111111111111E-2</v>
      </c>
    </row>
    <row r="5" spans="1:13" ht="12.75" customHeight="1">
      <c r="A5" s="9"/>
      <c r="B5" s="25">
        <v>93</v>
      </c>
      <c r="C5" s="20" t="s">
        <v>276</v>
      </c>
      <c r="D5" s="19" t="s">
        <v>51</v>
      </c>
      <c r="E5" s="20" t="s">
        <v>53</v>
      </c>
      <c r="F5" s="9"/>
      <c r="G5" s="20" t="s">
        <v>267</v>
      </c>
      <c r="H5" s="10">
        <f t="shared" si="0"/>
        <v>8.8773148148148143E-2</v>
      </c>
      <c r="I5" s="15">
        <v>1.7187500000000001E-2</v>
      </c>
      <c r="J5" s="16">
        <v>6.0266203703703704E-2</v>
      </c>
      <c r="K5" s="11">
        <f>J5-I5</f>
        <v>4.3078703703703702E-2</v>
      </c>
      <c r="L5" s="12">
        <f>M5-J5</f>
        <v>2.8506944444444439E-2</v>
      </c>
      <c r="M5" s="16">
        <v>8.8773148148148143E-2</v>
      </c>
    </row>
    <row r="6" spans="1:13" ht="12.75" customHeight="1">
      <c r="A6" s="9"/>
      <c r="B6" s="25">
        <v>92</v>
      </c>
      <c r="C6" s="20" t="s">
        <v>273</v>
      </c>
      <c r="D6" s="19" t="s">
        <v>274</v>
      </c>
      <c r="E6" s="20" t="s">
        <v>275</v>
      </c>
      <c r="F6" s="9"/>
      <c r="G6" s="20" t="s">
        <v>267</v>
      </c>
      <c r="H6" s="10">
        <f t="shared" si="0"/>
        <v>0.10858796296296297</v>
      </c>
      <c r="I6" s="15">
        <v>2.1319444444444443E-2</v>
      </c>
      <c r="J6" s="16">
        <v>7.239583333333334E-2</v>
      </c>
      <c r="K6" s="11">
        <f>J6-I6</f>
        <v>5.1076388888888893E-2</v>
      </c>
      <c r="L6" s="12">
        <f>M6-J6</f>
        <v>3.619212962962963E-2</v>
      </c>
      <c r="M6" s="16">
        <v>0.10858796296296297</v>
      </c>
    </row>
    <row r="7" spans="1:13" ht="12.75" customHeight="1">
      <c r="A7" s="9"/>
      <c r="B7" s="25">
        <v>90</v>
      </c>
      <c r="C7" s="20" t="s">
        <v>270</v>
      </c>
      <c r="D7" s="19" t="s">
        <v>271</v>
      </c>
      <c r="E7" s="20" t="s">
        <v>176</v>
      </c>
      <c r="F7" s="9"/>
      <c r="G7" s="20" t="s">
        <v>267</v>
      </c>
      <c r="H7" s="10" t="str">
        <f t="shared" si="0"/>
        <v>DNF</v>
      </c>
      <c r="I7" s="15">
        <v>1.636574074074074E-2</v>
      </c>
      <c r="J7" s="16"/>
      <c r="K7" s="11"/>
      <c r="L7" s="12"/>
      <c r="M7" s="16" t="s">
        <v>407</v>
      </c>
    </row>
    <row r="8" spans="1:13" ht="12.75" customHeight="1">
      <c r="A8" s="9"/>
      <c r="B8" s="25">
        <v>89</v>
      </c>
      <c r="C8" s="20" t="s">
        <v>268</v>
      </c>
      <c r="D8" s="19" t="s">
        <v>269</v>
      </c>
      <c r="E8" s="20" t="s">
        <v>408</v>
      </c>
      <c r="F8" s="9"/>
      <c r="G8" s="20" t="s">
        <v>267</v>
      </c>
      <c r="H8" s="10" t="s">
        <v>402</v>
      </c>
      <c r="I8" s="15"/>
      <c r="J8" s="16"/>
      <c r="K8" s="11">
        <f>J8-I8</f>
        <v>0</v>
      </c>
      <c r="L8" s="12">
        <f>M8-J8</f>
        <v>0</v>
      </c>
      <c r="M8" s="16"/>
    </row>
    <row r="9" spans="1:13" ht="12.75" customHeight="1">
      <c r="A9" s="9"/>
      <c r="B9" s="25"/>
      <c r="C9" s="20"/>
      <c r="D9" s="19"/>
      <c r="E9" s="20"/>
      <c r="F9" s="9"/>
      <c r="G9" s="20"/>
      <c r="H9" s="10"/>
      <c r="I9" s="15"/>
      <c r="J9" s="16"/>
      <c r="K9" s="11"/>
      <c r="L9" s="12"/>
      <c r="M9" s="16"/>
    </row>
    <row r="10" spans="1:13" ht="12.75" customHeight="1">
      <c r="A10" s="9"/>
      <c r="B10" s="18">
        <v>168</v>
      </c>
      <c r="C10" s="41" t="s">
        <v>405</v>
      </c>
      <c r="D10" s="43" t="s">
        <v>406</v>
      </c>
      <c r="E10" s="41" t="s">
        <v>33</v>
      </c>
      <c r="F10" s="9"/>
      <c r="G10" s="20" t="s">
        <v>237</v>
      </c>
      <c r="H10" s="10">
        <f>M10</f>
        <v>0.11170138888888888</v>
      </c>
      <c r="I10" s="15">
        <v>2.6585648148148146E-2</v>
      </c>
      <c r="J10" s="16">
        <v>7.7210648148148139E-2</v>
      </c>
      <c r="K10" s="11">
        <f>J10-I10</f>
        <v>5.0624999999999989E-2</v>
      </c>
      <c r="L10" s="12">
        <f>M10-J10</f>
        <v>3.4490740740740738E-2</v>
      </c>
      <c r="M10" s="16">
        <v>0.11170138888888888</v>
      </c>
    </row>
    <row r="11" spans="1:13" ht="12.75" customHeight="1">
      <c r="A11" s="9"/>
      <c r="B11" s="25">
        <v>73</v>
      </c>
      <c r="C11" s="20" t="s">
        <v>236</v>
      </c>
      <c r="D11" s="19" t="s">
        <v>29</v>
      </c>
      <c r="E11" s="20" t="s">
        <v>295</v>
      </c>
      <c r="F11" s="9"/>
      <c r="G11" s="20" t="s">
        <v>237</v>
      </c>
      <c r="H11" s="10">
        <f>M11</f>
        <v>0.11234953703703704</v>
      </c>
      <c r="I11" s="15">
        <v>2.2847222222222224E-2</v>
      </c>
      <c r="J11" s="16">
        <v>7.3506944444444444E-2</v>
      </c>
      <c r="K11" s="11">
        <f>J11-I11</f>
        <v>5.0659722222222217E-2</v>
      </c>
      <c r="L11" s="12">
        <f>M11-J11</f>
        <v>3.8842592592592595E-2</v>
      </c>
      <c r="M11" s="16">
        <v>0.11234953703703704</v>
      </c>
    </row>
    <row r="12" spans="1:13" ht="12.75" customHeight="1">
      <c r="A12" s="9"/>
      <c r="B12" s="25">
        <v>94</v>
      </c>
      <c r="C12" s="20" t="s">
        <v>277</v>
      </c>
      <c r="D12" s="19" t="s">
        <v>278</v>
      </c>
      <c r="E12" s="20" t="s">
        <v>33</v>
      </c>
      <c r="F12" s="9"/>
      <c r="G12" s="20" t="s">
        <v>237</v>
      </c>
      <c r="H12" s="10">
        <f>M12</f>
        <v>0.12975694444444444</v>
      </c>
      <c r="I12" s="15">
        <v>2.9166666666666664E-2</v>
      </c>
      <c r="J12" s="16">
        <v>8.7187500000000001E-2</v>
      </c>
      <c r="K12" s="11">
        <f>J12-I12</f>
        <v>5.8020833333333341E-2</v>
      </c>
      <c r="L12" s="12">
        <f>M12-J12</f>
        <v>4.2569444444444438E-2</v>
      </c>
      <c r="M12" s="16">
        <v>0.12975694444444444</v>
      </c>
    </row>
    <row r="13" spans="1:13" ht="12.75" customHeight="1">
      <c r="A13" s="9"/>
      <c r="B13" s="25"/>
      <c r="C13" s="20"/>
      <c r="D13" s="19"/>
      <c r="E13" s="20"/>
      <c r="F13" s="9"/>
      <c r="G13" s="20"/>
      <c r="H13" s="10"/>
      <c r="I13" s="15"/>
      <c r="J13" s="16"/>
      <c r="K13" s="11"/>
      <c r="L13" s="12"/>
      <c r="M13" s="16"/>
    </row>
    <row r="14" spans="1:13" ht="12.75" customHeight="1">
      <c r="A14" s="8"/>
      <c r="B14" s="25">
        <v>6</v>
      </c>
      <c r="C14" s="20" t="s">
        <v>111</v>
      </c>
      <c r="D14" s="19" t="s">
        <v>29</v>
      </c>
      <c r="E14" s="20" t="s">
        <v>112</v>
      </c>
      <c r="F14" s="9" t="e">
        <f>IF(ISNA(VLOOKUP(B14,#REF!,2,0))," ",(VLOOKUP(B14,#REF!,2,0)))</f>
        <v>#REF!</v>
      </c>
      <c r="G14" s="20" t="s">
        <v>113</v>
      </c>
      <c r="H14" s="10">
        <f t="shared" ref="H14:H30" si="1">M14</f>
        <v>8.5960648148148147E-2</v>
      </c>
      <c r="I14" s="15">
        <v>1.6979166666666667E-2</v>
      </c>
      <c r="J14" s="16">
        <v>5.8807870370370365E-2</v>
      </c>
      <c r="K14" s="11">
        <f t="shared" ref="K14:K32" si="2">J14-I14</f>
        <v>4.1828703703703701E-2</v>
      </c>
      <c r="L14" s="12">
        <f t="shared" ref="L14:L32" si="3">M14-J14</f>
        <v>2.7152777777777783E-2</v>
      </c>
      <c r="M14" s="16">
        <v>8.5960648148148147E-2</v>
      </c>
    </row>
    <row r="15" spans="1:13" ht="12.75" customHeight="1">
      <c r="A15" s="8"/>
      <c r="B15" s="25">
        <v>14</v>
      </c>
      <c r="C15" s="20" t="s">
        <v>128</v>
      </c>
      <c r="D15" s="19" t="s">
        <v>22</v>
      </c>
      <c r="E15" s="20" t="s">
        <v>35</v>
      </c>
      <c r="F15" s="9" t="e">
        <f>IF(ISNA(VLOOKUP(B15,#REF!,2,0))," ",(VLOOKUP(B15,#REF!,2,0)))</f>
        <v>#REF!</v>
      </c>
      <c r="G15" s="20" t="s">
        <v>113</v>
      </c>
      <c r="H15" s="10">
        <f t="shared" si="1"/>
        <v>8.7951388888888885E-2</v>
      </c>
      <c r="I15" s="15">
        <v>1.5405092592592593E-2</v>
      </c>
      <c r="J15" s="16">
        <v>5.7708333333333334E-2</v>
      </c>
      <c r="K15" s="11">
        <f t="shared" si="2"/>
        <v>4.2303240740740738E-2</v>
      </c>
      <c r="L15" s="12">
        <f t="shared" si="3"/>
        <v>3.0243055555555551E-2</v>
      </c>
      <c r="M15" s="16">
        <v>8.7951388888888885E-2</v>
      </c>
    </row>
    <row r="16" spans="1:13" ht="12.75" customHeight="1">
      <c r="A16" s="9"/>
      <c r="B16" s="25">
        <v>99</v>
      </c>
      <c r="C16" s="20" t="s">
        <v>287</v>
      </c>
      <c r="D16" s="19" t="s">
        <v>288</v>
      </c>
      <c r="E16" s="20" t="s">
        <v>225</v>
      </c>
      <c r="F16" s="9"/>
      <c r="G16" s="20" t="s">
        <v>113</v>
      </c>
      <c r="H16" s="10">
        <f t="shared" si="1"/>
        <v>8.8981481481481481E-2</v>
      </c>
      <c r="I16" s="15">
        <v>1.8217592592592594E-2</v>
      </c>
      <c r="J16" s="16">
        <v>6.0196759259259262E-2</v>
      </c>
      <c r="K16" s="11">
        <f t="shared" si="2"/>
        <v>4.1979166666666665E-2</v>
      </c>
      <c r="L16" s="12">
        <f t="shared" si="3"/>
        <v>2.8784722222222218E-2</v>
      </c>
      <c r="M16" s="16">
        <v>8.8981481481481481E-2</v>
      </c>
    </row>
    <row r="17" spans="1:13" ht="12.75" customHeight="1">
      <c r="A17" s="9"/>
      <c r="B17" s="25">
        <v>102</v>
      </c>
      <c r="C17" s="20" t="s">
        <v>293</v>
      </c>
      <c r="D17" s="19" t="s">
        <v>37</v>
      </c>
      <c r="E17" s="20" t="s">
        <v>408</v>
      </c>
      <c r="F17" s="9"/>
      <c r="G17" s="20" t="s">
        <v>113</v>
      </c>
      <c r="H17" s="10">
        <f t="shared" si="1"/>
        <v>9.3078703703703705E-2</v>
      </c>
      <c r="I17" s="17">
        <v>1.6550925925925924E-2</v>
      </c>
      <c r="J17" s="16">
        <v>6.2395833333333338E-2</v>
      </c>
      <c r="K17" s="11">
        <f t="shared" si="2"/>
        <v>4.5844907407407418E-2</v>
      </c>
      <c r="L17" s="12">
        <f t="shared" si="3"/>
        <v>3.0682870370370367E-2</v>
      </c>
      <c r="M17" s="16">
        <v>9.3078703703703705E-2</v>
      </c>
    </row>
    <row r="18" spans="1:13" ht="12.75" customHeight="1">
      <c r="A18" s="9"/>
      <c r="B18" s="25">
        <v>69</v>
      </c>
      <c r="C18" s="20" t="s">
        <v>228</v>
      </c>
      <c r="D18" s="19" t="s">
        <v>229</v>
      </c>
      <c r="E18" s="20" t="s">
        <v>361</v>
      </c>
      <c r="F18" s="9"/>
      <c r="G18" s="20" t="s">
        <v>113</v>
      </c>
      <c r="H18" s="10">
        <f t="shared" si="1"/>
        <v>9.347222222222222E-2</v>
      </c>
      <c r="I18" s="15">
        <v>1.9768518518518515E-2</v>
      </c>
      <c r="J18" s="16">
        <v>6.582175925925926E-2</v>
      </c>
      <c r="K18" s="11">
        <f t="shared" si="2"/>
        <v>4.6053240740740742E-2</v>
      </c>
      <c r="L18" s="12">
        <f t="shared" si="3"/>
        <v>2.765046296296296E-2</v>
      </c>
      <c r="M18" s="16">
        <v>9.347222222222222E-2</v>
      </c>
    </row>
    <row r="19" spans="1:13" ht="12.75" customHeight="1">
      <c r="A19" s="9"/>
      <c r="B19" s="25">
        <v>100</v>
      </c>
      <c r="C19" s="20" t="s">
        <v>289</v>
      </c>
      <c r="D19" s="19" t="s">
        <v>290</v>
      </c>
      <c r="E19" s="20" t="s">
        <v>147</v>
      </c>
      <c r="F19" s="9"/>
      <c r="G19" s="20" t="s">
        <v>113</v>
      </c>
      <c r="H19" s="10">
        <f t="shared" si="1"/>
        <v>9.3692129629629625E-2</v>
      </c>
      <c r="I19" s="15">
        <v>2.045138888888889E-2</v>
      </c>
      <c r="J19" s="16">
        <v>6.4699074074074062E-2</v>
      </c>
      <c r="K19" s="11">
        <f t="shared" si="2"/>
        <v>4.4247685185185168E-2</v>
      </c>
      <c r="L19" s="12">
        <f t="shared" si="3"/>
        <v>2.8993055555555564E-2</v>
      </c>
      <c r="M19" s="16">
        <v>9.3692129629629625E-2</v>
      </c>
    </row>
    <row r="20" spans="1:13" ht="12.75" customHeight="1">
      <c r="A20" s="9"/>
      <c r="B20" s="25">
        <v>97</v>
      </c>
      <c r="C20" s="20" t="s">
        <v>284</v>
      </c>
      <c r="D20" s="19" t="s">
        <v>285</v>
      </c>
      <c r="E20" s="20" t="s">
        <v>286</v>
      </c>
      <c r="F20" s="9"/>
      <c r="G20" s="20" t="s">
        <v>113</v>
      </c>
      <c r="H20" s="10">
        <f t="shared" si="1"/>
        <v>9.5787037037037046E-2</v>
      </c>
      <c r="I20" s="15">
        <v>1.8067129629629631E-2</v>
      </c>
      <c r="J20" s="16">
        <v>6.3425925925925927E-2</v>
      </c>
      <c r="K20" s="11">
        <f t="shared" si="2"/>
        <v>4.53587962962963E-2</v>
      </c>
      <c r="L20" s="12">
        <f t="shared" si="3"/>
        <v>3.2361111111111118E-2</v>
      </c>
      <c r="M20" s="16">
        <v>9.5787037037037046E-2</v>
      </c>
    </row>
    <row r="21" spans="1:13" ht="12.75" customHeight="1">
      <c r="A21" s="9"/>
      <c r="B21" s="25">
        <v>70</v>
      </c>
      <c r="C21" s="20" t="s">
        <v>149</v>
      </c>
      <c r="D21" s="19" t="s">
        <v>230</v>
      </c>
      <c r="E21" s="20" t="s">
        <v>295</v>
      </c>
      <c r="F21" s="9"/>
      <c r="G21" s="20" t="s">
        <v>113</v>
      </c>
      <c r="H21" s="10">
        <f t="shared" si="1"/>
        <v>9.8229166666666659E-2</v>
      </c>
      <c r="I21" s="15">
        <v>1.8981481481481481E-2</v>
      </c>
      <c r="J21" s="16">
        <v>6.3541666666666663E-2</v>
      </c>
      <c r="K21" s="11">
        <f t="shared" si="2"/>
        <v>4.4560185185185182E-2</v>
      </c>
      <c r="L21" s="12">
        <f t="shared" si="3"/>
        <v>3.4687499999999996E-2</v>
      </c>
      <c r="M21" s="16">
        <v>9.8229166666666659E-2</v>
      </c>
    </row>
    <row r="22" spans="1:13" ht="12.75" customHeight="1">
      <c r="A22" s="9"/>
      <c r="B22" s="25">
        <v>105</v>
      </c>
      <c r="C22" s="20" t="s">
        <v>218</v>
      </c>
      <c r="D22" s="19" t="s">
        <v>297</v>
      </c>
      <c r="E22" s="20" t="s">
        <v>298</v>
      </c>
      <c r="F22" s="9"/>
      <c r="G22" s="20" t="s">
        <v>113</v>
      </c>
      <c r="H22" s="10">
        <f t="shared" si="1"/>
        <v>0.10143518518518518</v>
      </c>
      <c r="I22" s="15">
        <v>2.478009259259259E-2</v>
      </c>
      <c r="J22" s="16">
        <v>6.7604166666666674E-2</v>
      </c>
      <c r="K22" s="11">
        <f t="shared" si="2"/>
        <v>4.2824074074074084E-2</v>
      </c>
      <c r="L22" s="12">
        <f t="shared" si="3"/>
        <v>3.383101851851851E-2</v>
      </c>
      <c r="M22" s="16">
        <v>0.10143518518518518</v>
      </c>
    </row>
    <row r="23" spans="1:13" ht="12.75" customHeight="1">
      <c r="A23" s="9"/>
      <c r="B23" s="25">
        <v>95</v>
      </c>
      <c r="C23" s="20" t="s">
        <v>279</v>
      </c>
      <c r="D23" s="19" t="s">
        <v>280</v>
      </c>
      <c r="E23" s="20" t="s">
        <v>281</v>
      </c>
      <c r="F23" s="9"/>
      <c r="G23" s="20" t="s">
        <v>113</v>
      </c>
      <c r="H23" s="10">
        <f t="shared" si="1"/>
        <v>0.10179398148148149</v>
      </c>
      <c r="I23" s="15">
        <v>2.1041666666666667E-2</v>
      </c>
      <c r="J23" s="16">
        <v>7.1180555555555566E-2</v>
      </c>
      <c r="K23" s="11">
        <f t="shared" si="2"/>
        <v>5.0138888888888899E-2</v>
      </c>
      <c r="L23" s="12">
        <f t="shared" si="3"/>
        <v>3.0613425925925919E-2</v>
      </c>
      <c r="M23" s="16">
        <v>0.10179398148148149</v>
      </c>
    </row>
    <row r="24" spans="1:13" ht="12.75" customHeight="1">
      <c r="A24" s="9"/>
      <c r="B24" s="25">
        <v>64</v>
      </c>
      <c r="C24" s="20" t="s">
        <v>220</v>
      </c>
      <c r="D24" s="19" t="s">
        <v>221</v>
      </c>
      <c r="E24" s="20" t="s">
        <v>222</v>
      </c>
      <c r="F24" s="9"/>
      <c r="G24" s="20" t="s">
        <v>113</v>
      </c>
      <c r="H24" s="10">
        <f t="shared" si="1"/>
        <v>0.10236111111111111</v>
      </c>
      <c r="I24" s="15">
        <v>1.6585648148148148E-2</v>
      </c>
      <c r="J24" s="16">
        <v>6.6944444444444445E-2</v>
      </c>
      <c r="K24" s="11">
        <f t="shared" si="2"/>
        <v>5.0358796296296297E-2</v>
      </c>
      <c r="L24" s="12">
        <f t="shared" si="3"/>
        <v>3.5416666666666666E-2</v>
      </c>
      <c r="M24" s="16">
        <v>0.10236111111111111</v>
      </c>
    </row>
    <row r="25" spans="1:13" ht="12.75" customHeight="1">
      <c r="A25" s="9"/>
      <c r="B25" s="25">
        <v>98</v>
      </c>
      <c r="C25" s="20" t="s">
        <v>220</v>
      </c>
      <c r="D25" s="19" t="s">
        <v>51</v>
      </c>
      <c r="E25" s="20" t="s">
        <v>53</v>
      </c>
      <c r="F25" s="9"/>
      <c r="G25" s="20" t="s">
        <v>113</v>
      </c>
      <c r="H25" s="10">
        <f t="shared" si="1"/>
        <v>0.1032175925925926</v>
      </c>
      <c r="I25" s="15">
        <v>2.1145833333333332E-2</v>
      </c>
      <c r="J25" s="16">
        <v>6.9641203703703705E-2</v>
      </c>
      <c r="K25" s="11">
        <f t="shared" si="2"/>
        <v>4.8495370370370369E-2</v>
      </c>
      <c r="L25" s="12">
        <f t="shared" si="3"/>
        <v>3.3576388888888892E-2</v>
      </c>
      <c r="M25" s="16">
        <v>0.1032175925925926</v>
      </c>
    </row>
    <row r="26" spans="1:13" ht="12.75" customHeight="1">
      <c r="A26" s="9"/>
      <c r="B26" s="25">
        <v>104</v>
      </c>
      <c r="C26" s="20" t="s">
        <v>296</v>
      </c>
      <c r="D26" s="19" t="s">
        <v>31</v>
      </c>
      <c r="E26" s="20" t="s">
        <v>23</v>
      </c>
      <c r="F26" s="9"/>
      <c r="G26" s="20" t="s">
        <v>113</v>
      </c>
      <c r="H26" s="10">
        <f t="shared" si="1"/>
        <v>0.10589120370370371</v>
      </c>
      <c r="I26" s="15">
        <v>2.2337962962962962E-2</v>
      </c>
      <c r="J26" s="16">
        <v>6.7476851851851857E-2</v>
      </c>
      <c r="K26" s="11">
        <f t="shared" si="2"/>
        <v>4.5138888888888895E-2</v>
      </c>
      <c r="L26" s="12">
        <f t="shared" si="3"/>
        <v>3.8414351851851852E-2</v>
      </c>
      <c r="M26" s="16">
        <v>0.10589120370370371</v>
      </c>
    </row>
    <row r="27" spans="1:13" ht="12.75" customHeight="1">
      <c r="A27" s="9"/>
      <c r="B27" s="25">
        <v>96</v>
      </c>
      <c r="C27" s="20" t="s">
        <v>282</v>
      </c>
      <c r="D27" s="19" t="s">
        <v>283</v>
      </c>
      <c r="E27" s="20" t="s">
        <v>295</v>
      </c>
      <c r="F27" s="9"/>
      <c r="G27" s="20" t="s">
        <v>113</v>
      </c>
      <c r="H27" s="10">
        <f t="shared" si="1"/>
        <v>0.10607638888888889</v>
      </c>
      <c r="I27" s="15">
        <v>2.1226851851851854E-2</v>
      </c>
      <c r="J27" s="16">
        <v>7.2824074074074083E-2</v>
      </c>
      <c r="K27" s="11">
        <f t="shared" si="2"/>
        <v>5.1597222222222225E-2</v>
      </c>
      <c r="L27" s="12">
        <f t="shared" si="3"/>
        <v>3.3252314814814804E-2</v>
      </c>
      <c r="M27" s="16">
        <v>0.10607638888888889</v>
      </c>
    </row>
    <row r="28" spans="1:13" ht="12.75" customHeight="1">
      <c r="A28" s="9"/>
      <c r="B28" s="25">
        <v>101</v>
      </c>
      <c r="C28" s="20" t="s">
        <v>291</v>
      </c>
      <c r="D28" s="19" t="s">
        <v>292</v>
      </c>
      <c r="E28" s="20" t="s">
        <v>295</v>
      </c>
      <c r="F28" s="9"/>
      <c r="G28" s="20" t="s">
        <v>113</v>
      </c>
      <c r="H28" s="10">
        <f t="shared" si="1"/>
        <v>0.11091435185185185</v>
      </c>
      <c r="I28" s="15">
        <v>2.1527777777777781E-2</v>
      </c>
      <c r="J28" s="16">
        <v>7.7546296296296294E-2</v>
      </c>
      <c r="K28" s="11">
        <f t="shared" si="2"/>
        <v>5.6018518518518509E-2</v>
      </c>
      <c r="L28" s="12">
        <f t="shared" si="3"/>
        <v>3.3368055555555554E-2</v>
      </c>
      <c r="M28" s="16">
        <v>0.11091435185185185</v>
      </c>
    </row>
    <row r="29" spans="1:13" ht="12.75" customHeight="1">
      <c r="A29" s="9"/>
      <c r="B29" s="25">
        <v>67</v>
      </c>
      <c r="C29" s="20" t="s">
        <v>149</v>
      </c>
      <c r="D29" s="19" t="s">
        <v>226</v>
      </c>
      <c r="E29" s="20" t="s">
        <v>301</v>
      </c>
      <c r="F29" s="9"/>
      <c r="G29" s="20" t="s">
        <v>113</v>
      </c>
      <c r="H29" s="10">
        <f t="shared" si="1"/>
        <v>0.11453703703703703</v>
      </c>
      <c r="I29" s="15">
        <v>1.9467592592592595E-2</v>
      </c>
      <c r="J29" s="16">
        <v>7.5937500000000005E-2</v>
      </c>
      <c r="K29" s="11">
        <f t="shared" si="2"/>
        <v>5.6469907407407413E-2</v>
      </c>
      <c r="L29" s="12">
        <f t="shared" si="3"/>
        <v>3.8599537037037029E-2</v>
      </c>
      <c r="M29" s="16">
        <v>0.11453703703703703</v>
      </c>
    </row>
    <row r="30" spans="1:13" ht="12.75" customHeight="1">
      <c r="A30" s="9"/>
      <c r="B30" s="25">
        <v>65</v>
      </c>
      <c r="C30" s="20" t="s">
        <v>42</v>
      </c>
      <c r="D30" s="19" t="s">
        <v>41</v>
      </c>
      <c r="E30" s="20" t="s">
        <v>141</v>
      </c>
      <c r="F30" s="9"/>
      <c r="G30" s="20" t="s">
        <v>113</v>
      </c>
      <c r="H30" s="10">
        <f t="shared" si="1"/>
        <v>0.12231481481481482</v>
      </c>
      <c r="I30" s="15">
        <v>1.9456018518518518E-2</v>
      </c>
      <c r="J30" s="16">
        <v>7.5821759259259255E-2</v>
      </c>
      <c r="K30" s="11">
        <f t="shared" si="2"/>
        <v>5.6365740740740737E-2</v>
      </c>
      <c r="L30" s="12">
        <f t="shared" si="3"/>
        <v>4.6493055555555565E-2</v>
      </c>
      <c r="M30" s="16">
        <v>0.12231481481481482</v>
      </c>
    </row>
    <row r="31" spans="1:13" ht="12.75" customHeight="1">
      <c r="A31" s="9"/>
      <c r="B31" s="25">
        <v>68</v>
      </c>
      <c r="C31" s="20" t="s">
        <v>227</v>
      </c>
      <c r="D31" s="19" t="s">
        <v>20</v>
      </c>
      <c r="E31" s="20" t="s">
        <v>295</v>
      </c>
      <c r="F31" s="9"/>
      <c r="G31" s="20" t="s">
        <v>113</v>
      </c>
      <c r="H31" s="10" t="s">
        <v>402</v>
      </c>
      <c r="I31" s="15"/>
      <c r="J31" s="16"/>
      <c r="K31" s="11">
        <f t="shared" si="2"/>
        <v>0</v>
      </c>
      <c r="L31" s="12">
        <f t="shared" si="3"/>
        <v>0</v>
      </c>
      <c r="M31" s="16"/>
    </row>
    <row r="32" spans="1:13" ht="12.75" customHeight="1">
      <c r="A32" s="9"/>
      <c r="B32" s="25">
        <v>103</v>
      </c>
      <c r="C32" s="20" t="s">
        <v>294</v>
      </c>
      <c r="D32" s="19" t="s">
        <v>17</v>
      </c>
      <c r="E32" s="20" t="s">
        <v>295</v>
      </c>
      <c r="F32" s="9"/>
      <c r="G32" s="20" t="s">
        <v>113</v>
      </c>
      <c r="H32" s="10" t="s">
        <v>402</v>
      </c>
      <c r="I32" s="15"/>
      <c r="J32" s="16"/>
      <c r="K32" s="11">
        <f t="shared" si="2"/>
        <v>0</v>
      </c>
      <c r="L32" s="12">
        <f t="shared" si="3"/>
        <v>0</v>
      </c>
      <c r="M32" s="16"/>
    </row>
    <row r="33" spans="1:13" ht="12.75" customHeight="1">
      <c r="A33" s="9"/>
      <c r="B33" s="25">
        <v>66</v>
      </c>
      <c r="C33" s="20" t="s">
        <v>223</v>
      </c>
      <c r="D33" s="19" t="s">
        <v>224</v>
      </c>
      <c r="E33" s="20" t="s">
        <v>225</v>
      </c>
      <c r="F33" s="9"/>
      <c r="G33" s="20" t="s">
        <v>113</v>
      </c>
      <c r="H33" s="10" t="s">
        <v>402</v>
      </c>
      <c r="I33" s="17" t="s">
        <v>402</v>
      </c>
      <c r="J33" s="17" t="s">
        <v>402</v>
      </c>
      <c r="K33" s="17" t="s">
        <v>402</v>
      </c>
      <c r="L33" s="17" t="s">
        <v>402</v>
      </c>
      <c r="M33" s="16"/>
    </row>
    <row r="34" spans="1:13" ht="12.75" customHeight="1">
      <c r="A34" s="9"/>
      <c r="B34" s="25"/>
      <c r="C34" s="20"/>
      <c r="D34" s="19"/>
      <c r="E34" s="20"/>
      <c r="F34" s="9"/>
      <c r="G34" s="20"/>
      <c r="H34" s="10"/>
      <c r="I34" s="17"/>
      <c r="J34" s="17"/>
      <c r="K34" s="17"/>
      <c r="L34" s="17"/>
      <c r="M34" s="16"/>
    </row>
    <row r="35" spans="1:13" ht="12.75" customHeight="1">
      <c r="A35" s="9"/>
      <c r="B35" s="25">
        <v>87</v>
      </c>
      <c r="C35" s="20" t="s">
        <v>256</v>
      </c>
      <c r="D35" s="19" t="s">
        <v>103</v>
      </c>
      <c r="E35" s="20" t="s">
        <v>33</v>
      </c>
      <c r="F35" s="9"/>
      <c r="G35" s="20" t="s">
        <v>265</v>
      </c>
      <c r="H35" s="10">
        <f>M35</f>
        <v>0.11655092592592593</v>
      </c>
      <c r="I35" s="15">
        <v>2.1377314814814818E-2</v>
      </c>
      <c r="J35" s="16">
        <v>7.7268518518518514E-2</v>
      </c>
      <c r="K35" s="11">
        <f>J35-I35</f>
        <v>5.5891203703703693E-2</v>
      </c>
      <c r="L35" s="12">
        <f>M35-J35</f>
        <v>3.9282407407407419E-2</v>
      </c>
      <c r="M35" s="16">
        <v>0.11655092592592593</v>
      </c>
    </row>
    <row r="36" spans="1:13" ht="12.75" customHeight="1">
      <c r="A36" s="9"/>
      <c r="B36" s="25">
        <v>86</v>
      </c>
      <c r="C36" s="20" t="s">
        <v>263</v>
      </c>
      <c r="D36" s="19" t="s">
        <v>264</v>
      </c>
      <c r="E36" s="20" t="s">
        <v>301</v>
      </c>
      <c r="F36" s="9"/>
      <c r="G36" s="20" t="s">
        <v>265</v>
      </c>
      <c r="H36" s="10">
        <f>M36</f>
        <v>0.12872685185185184</v>
      </c>
      <c r="I36" s="15">
        <v>2.3587962962962963E-2</v>
      </c>
      <c r="J36" s="16">
        <v>8.8773148148148143E-2</v>
      </c>
      <c r="K36" s="11">
        <f>J36-I36</f>
        <v>6.5185185185185179E-2</v>
      </c>
      <c r="L36" s="12">
        <f>M36-J36</f>
        <v>3.99537037037037E-2</v>
      </c>
      <c r="M36" s="16">
        <v>0.12872685185185184</v>
      </c>
    </row>
    <row r="37" spans="1:13" ht="12.75" customHeight="1">
      <c r="A37" s="9"/>
      <c r="B37" s="25"/>
      <c r="C37" s="20"/>
      <c r="D37" s="19"/>
      <c r="E37" s="20"/>
      <c r="F37" s="9"/>
      <c r="G37" s="20"/>
      <c r="H37" s="10"/>
      <c r="I37" s="15"/>
      <c r="J37" s="16"/>
      <c r="K37" s="11"/>
      <c r="L37" s="12"/>
      <c r="M37" s="16"/>
    </row>
    <row r="38" spans="1:13" ht="12.75" customHeight="1">
      <c r="A38" s="9"/>
      <c r="B38" s="25">
        <v>107</v>
      </c>
      <c r="C38" s="20" t="s">
        <v>303</v>
      </c>
      <c r="D38" s="19" t="s">
        <v>304</v>
      </c>
      <c r="E38" s="20" t="s">
        <v>301</v>
      </c>
      <c r="F38" s="9"/>
      <c r="G38" s="20" t="s">
        <v>302</v>
      </c>
      <c r="H38" s="10">
        <f>M38</f>
        <v>9.8495370370370372E-2</v>
      </c>
      <c r="I38" s="15">
        <v>1.8958333333333334E-2</v>
      </c>
      <c r="J38" s="16">
        <v>6.8020833333333336E-2</v>
      </c>
      <c r="K38" s="11">
        <f>J38-I38</f>
        <v>4.9062500000000002E-2</v>
      </c>
      <c r="L38" s="12">
        <f>M38-J38</f>
        <v>3.0474537037037036E-2</v>
      </c>
      <c r="M38" s="16">
        <v>9.8495370370370372E-2</v>
      </c>
    </row>
    <row r="39" spans="1:13" ht="12.75" customHeight="1">
      <c r="A39" s="9"/>
      <c r="B39" s="25">
        <v>108</v>
      </c>
      <c r="C39" s="20" t="s">
        <v>305</v>
      </c>
      <c r="D39" s="19" t="s">
        <v>28</v>
      </c>
      <c r="E39" s="20" t="s">
        <v>23</v>
      </c>
      <c r="F39" s="9"/>
      <c r="G39" s="20" t="s">
        <v>302</v>
      </c>
      <c r="H39" s="10">
        <f>M39</f>
        <v>0.10226851851851852</v>
      </c>
      <c r="I39" s="15">
        <v>2.119212962962963E-2</v>
      </c>
      <c r="J39" s="16">
        <v>6.9155092592592601E-2</v>
      </c>
      <c r="K39" s="11">
        <f>J39-I39</f>
        <v>4.7962962962962971E-2</v>
      </c>
      <c r="L39" s="12">
        <f>M39-J39</f>
        <v>3.3113425925925921E-2</v>
      </c>
      <c r="M39" s="16">
        <v>0.10226851851851852</v>
      </c>
    </row>
    <row r="40" spans="1:13" ht="12.75" customHeight="1">
      <c r="A40" s="9"/>
      <c r="B40" s="25">
        <v>109</v>
      </c>
      <c r="C40" s="20" t="s">
        <v>306</v>
      </c>
      <c r="D40" s="19" t="s">
        <v>307</v>
      </c>
      <c r="E40" s="20" t="s">
        <v>295</v>
      </c>
      <c r="F40" s="9"/>
      <c r="G40" s="20" t="s">
        <v>302</v>
      </c>
      <c r="H40" s="10">
        <f>M40</f>
        <v>0.10633101851851852</v>
      </c>
      <c r="I40" s="15">
        <v>1.9606481481481482E-2</v>
      </c>
      <c r="J40" s="16">
        <v>6.913194444444444E-2</v>
      </c>
      <c r="K40" s="11">
        <f>J40-I40</f>
        <v>4.9525462962962959E-2</v>
      </c>
      <c r="L40" s="12">
        <f>M40-J40</f>
        <v>3.7199074074074079E-2</v>
      </c>
      <c r="M40" s="16">
        <v>0.10633101851851852</v>
      </c>
    </row>
    <row r="41" spans="1:13" ht="12.75" customHeight="1">
      <c r="A41" s="9"/>
      <c r="B41" s="25">
        <v>106</v>
      </c>
      <c r="C41" s="20" t="s">
        <v>299</v>
      </c>
      <c r="D41" s="19" t="s">
        <v>300</v>
      </c>
      <c r="E41" s="20" t="s">
        <v>301</v>
      </c>
      <c r="F41" s="9"/>
      <c r="G41" s="20" t="s">
        <v>302</v>
      </c>
      <c r="H41" s="10">
        <f>M41</f>
        <v>0.1162037037037037</v>
      </c>
      <c r="I41" s="15">
        <v>2.1759259259259259E-2</v>
      </c>
      <c r="J41" s="16">
        <v>7.6400462962962962E-2</v>
      </c>
      <c r="K41" s="11">
        <f>J41-I41</f>
        <v>5.4641203703703706E-2</v>
      </c>
      <c r="L41" s="12">
        <f>M41-J41</f>
        <v>3.9803240740740736E-2</v>
      </c>
      <c r="M41" s="16">
        <v>0.1162037037037037</v>
      </c>
    </row>
    <row r="42" spans="1:13" ht="12.75" customHeight="1">
      <c r="A42" s="9"/>
      <c r="B42" s="25">
        <v>110</v>
      </c>
      <c r="C42" s="20" t="s">
        <v>308</v>
      </c>
      <c r="D42" s="19" t="s">
        <v>309</v>
      </c>
      <c r="E42" s="20" t="s">
        <v>33</v>
      </c>
      <c r="F42" s="9"/>
      <c r="G42" s="20" t="s">
        <v>302</v>
      </c>
      <c r="H42" s="10" t="s">
        <v>402</v>
      </c>
      <c r="I42" s="15"/>
      <c r="J42" s="16"/>
      <c r="K42" s="11">
        <f>J42-I42</f>
        <v>0</v>
      </c>
      <c r="L42" s="12">
        <f>M42-J42</f>
        <v>0</v>
      </c>
      <c r="M42" s="16"/>
    </row>
    <row r="43" spans="1:13" ht="12.75" customHeight="1">
      <c r="A43" s="9"/>
      <c r="B43" s="25">
        <v>111</v>
      </c>
      <c r="C43" s="20" t="s">
        <v>310</v>
      </c>
      <c r="D43" s="19" t="s">
        <v>216</v>
      </c>
      <c r="E43" s="20" t="s">
        <v>217</v>
      </c>
      <c r="F43" s="9"/>
      <c r="G43" s="20" t="s">
        <v>302</v>
      </c>
      <c r="H43" s="10" t="s">
        <v>402</v>
      </c>
      <c r="I43" s="17" t="s">
        <v>402</v>
      </c>
      <c r="J43" s="17" t="s">
        <v>402</v>
      </c>
      <c r="K43" s="17" t="s">
        <v>402</v>
      </c>
      <c r="L43" s="17" t="s">
        <v>402</v>
      </c>
      <c r="M43" s="16"/>
    </row>
    <row r="44" spans="1:13" ht="12.75" customHeight="1">
      <c r="A44" s="9"/>
      <c r="B44" s="25"/>
      <c r="C44" s="20"/>
      <c r="D44" s="19"/>
      <c r="E44" s="20"/>
      <c r="F44" s="9"/>
      <c r="G44" s="20"/>
      <c r="H44" s="10"/>
      <c r="I44" s="17"/>
      <c r="J44" s="17"/>
      <c r="K44" s="17"/>
      <c r="L44" s="17"/>
      <c r="M44" s="16"/>
    </row>
    <row r="45" spans="1:13" ht="12.75" customHeight="1">
      <c r="A45" s="9"/>
      <c r="B45" s="25">
        <v>85</v>
      </c>
      <c r="C45" s="20" t="s">
        <v>260</v>
      </c>
      <c r="D45" s="19" t="s">
        <v>18</v>
      </c>
      <c r="E45" s="20" t="s">
        <v>261</v>
      </c>
      <c r="F45" s="9"/>
      <c r="G45" s="20" t="s">
        <v>262</v>
      </c>
      <c r="H45" s="10">
        <f>M45</f>
        <v>0.12890046296296295</v>
      </c>
      <c r="I45" s="15">
        <v>2.6076388888888885E-2</v>
      </c>
      <c r="J45" s="16">
        <v>8.6747685185185178E-2</v>
      </c>
      <c r="K45" s="11">
        <f>J45-I45</f>
        <v>6.0671296296296293E-2</v>
      </c>
      <c r="L45" s="12">
        <f>M45-J45</f>
        <v>4.2152777777777775E-2</v>
      </c>
      <c r="M45" s="16">
        <v>0.12890046296296295</v>
      </c>
    </row>
    <row r="46" spans="1:13" ht="12.75" customHeight="1">
      <c r="A46" s="9"/>
      <c r="B46" s="25"/>
      <c r="C46" s="20"/>
      <c r="D46" s="19"/>
      <c r="E46" s="20"/>
      <c r="F46" s="9"/>
      <c r="G46" s="20"/>
      <c r="H46" s="10"/>
      <c r="I46" s="15"/>
      <c r="J46" s="16"/>
      <c r="K46" s="11"/>
      <c r="L46" s="12"/>
      <c r="M46" s="16"/>
    </row>
    <row r="47" spans="1:13" ht="12.75" customHeight="1">
      <c r="A47" s="9"/>
      <c r="B47" s="25">
        <v>112</v>
      </c>
      <c r="C47" s="20" t="s">
        <v>311</v>
      </c>
      <c r="D47" s="19" t="s">
        <v>312</v>
      </c>
      <c r="E47" s="20" t="s">
        <v>412</v>
      </c>
      <c r="F47" s="9"/>
      <c r="G47" s="20" t="s">
        <v>313</v>
      </c>
      <c r="H47" s="10">
        <f>M47</f>
        <v>9.8495370370370372E-2</v>
      </c>
      <c r="I47" s="15">
        <v>2.0034722222222221E-2</v>
      </c>
      <c r="J47" s="16">
        <v>6.7881944444444439E-2</v>
      </c>
      <c r="K47" s="11">
        <f>J47-I47</f>
        <v>4.7847222222222222E-2</v>
      </c>
      <c r="L47" s="12">
        <f>M47-J47</f>
        <v>3.0613425925925933E-2</v>
      </c>
      <c r="M47" s="16">
        <v>9.8495370370370372E-2</v>
      </c>
    </row>
    <row r="48" spans="1:13" ht="12.75" customHeight="1">
      <c r="A48" s="9"/>
      <c r="B48" s="25">
        <v>114</v>
      </c>
      <c r="C48" s="20" t="s">
        <v>316</v>
      </c>
      <c r="D48" s="19" t="s">
        <v>317</v>
      </c>
      <c r="E48" s="20" t="s">
        <v>298</v>
      </c>
      <c r="F48" s="9"/>
      <c r="G48" s="20" t="s">
        <v>313</v>
      </c>
      <c r="H48" s="10">
        <f>M48</f>
        <v>0.11040509259259258</v>
      </c>
      <c r="I48" s="15">
        <v>2.2314814814814815E-2</v>
      </c>
      <c r="J48" s="16">
        <v>7.4861111111111114E-2</v>
      </c>
      <c r="K48" s="11">
        <f>J48-I48</f>
        <v>5.2546296296296299E-2</v>
      </c>
      <c r="L48" s="12">
        <f>M48-J48</f>
        <v>3.5543981481481468E-2</v>
      </c>
      <c r="M48" s="16">
        <v>0.11040509259259258</v>
      </c>
    </row>
    <row r="49" spans="1:13" ht="12.75" customHeight="1">
      <c r="A49" s="9"/>
      <c r="B49" s="25">
        <v>115</v>
      </c>
      <c r="C49" s="20" t="s">
        <v>318</v>
      </c>
      <c r="D49" s="19" t="s">
        <v>319</v>
      </c>
      <c r="E49" s="20" t="s">
        <v>320</v>
      </c>
      <c r="F49" s="9"/>
      <c r="G49" s="20" t="s">
        <v>313</v>
      </c>
      <c r="H49" s="10">
        <f>M49</f>
        <v>0.11790509259259259</v>
      </c>
      <c r="I49" s="15">
        <v>2.4965277777777781E-2</v>
      </c>
      <c r="J49" s="16">
        <v>8.0590277777777775E-2</v>
      </c>
      <c r="K49" s="11">
        <f>J49-I49</f>
        <v>5.5624999999999994E-2</v>
      </c>
      <c r="L49" s="12">
        <f>M49-J49</f>
        <v>3.7314814814814815E-2</v>
      </c>
      <c r="M49" s="16">
        <v>0.11790509259259259</v>
      </c>
    </row>
    <row r="50" spans="1:13" ht="12.75" customHeight="1">
      <c r="A50" s="9"/>
      <c r="B50" s="25">
        <v>113</v>
      </c>
      <c r="C50" s="20" t="s">
        <v>314</v>
      </c>
      <c r="D50" s="19" t="s">
        <v>315</v>
      </c>
      <c r="E50" s="20" t="s">
        <v>78</v>
      </c>
      <c r="F50" s="9"/>
      <c r="G50" s="20" t="s">
        <v>313</v>
      </c>
      <c r="H50" s="10" t="s">
        <v>402</v>
      </c>
      <c r="I50" s="17" t="s">
        <v>402</v>
      </c>
      <c r="J50" s="17" t="s">
        <v>402</v>
      </c>
      <c r="K50" s="17" t="s">
        <v>402</v>
      </c>
      <c r="L50" s="17" t="s">
        <v>402</v>
      </c>
      <c r="M50" s="16"/>
    </row>
    <row r="51" spans="1:13" ht="12.75" customHeight="1">
      <c r="A51" s="9"/>
      <c r="B51" s="25"/>
      <c r="C51" s="20"/>
      <c r="D51" s="19"/>
      <c r="E51" s="20"/>
      <c r="F51" s="9"/>
      <c r="G51" s="20"/>
      <c r="H51" s="10"/>
      <c r="I51" s="17"/>
      <c r="J51" s="17"/>
      <c r="K51" s="17"/>
      <c r="L51" s="17"/>
      <c r="M51" s="16"/>
    </row>
    <row r="52" spans="1:13" ht="12.75" customHeight="1">
      <c r="A52" s="9"/>
      <c r="B52" s="25">
        <v>75</v>
      </c>
      <c r="C52" s="20" t="s">
        <v>241</v>
      </c>
      <c r="D52" s="19" t="s">
        <v>242</v>
      </c>
      <c r="E52" s="20" t="s">
        <v>19</v>
      </c>
      <c r="F52" s="9"/>
      <c r="G52" s="20" t="s">
        <v>233</v>
      </c>
      <c r="H52" s="10">
        <f t="shared" ref="H52:H60" si="4">M52</f>
        <v>9.4918981481481479E-2</v>
      </c>
      <c r="I52" s="15">
        <v>1.9178240740740742E-2</v>
      </c>
      <c r="J52" s="16">
        <v>6.5532407407407414E-2</v>
      </c>
      <c r="K52" s="11">
        <f t="shared" ref="K52:K62" si="5">J52-I52</f>
        <v>4.6354166666666669E-2</v>
      </c>
      <c r="L52" s="12">
        <f t="shared" ref="L52:L62" si="6">M52-J52</f>
        <v>2.9386574074074065E-2</v>
      </c>
      <c r="M52" s="16">
        <v>9.4918981481481479E-2</v>
      </c>
    </row>
    <row r="53" spans="1:13" ht="12.75" customHeight="1">
      <c r="A53" s="9"/>
      <c r="B53" s="25">
        <v>78</v>
      </c>
      <c r="C53" s="20" t="s">
        <v>246</v>
      </c>
      <c r="D53" s="19" t="s">
        <v>247</v>
      </c>
      <c r="E53" s="20" t="s">
        <v>35</v>
      </c>
      <c r="F53" s="9"/>
      <c r="G53" s="20" t="s">
        <v>233</v>
      </c>
      <c r="H53" s="10">
        <f t="shared" si="4"/>
        <v>9.8773148148148152E-2</v>
      </c>
      <c r="I53" s="15">
        <v>1.7858796296296296E-2</v>
      </c>
      <c r="J53" s="16">
        <v>6.8877314814814808E-2</v>
      </c>
      <c r="K53" s="11">
        <f t="shared" si="5"/>
        <v>5.1018518518518512E-2</v>
      </c>
      <c r="L53" s="12">
        <f t="shared" si="6"/>
        <v>2.9895833333333344E-2</v>
      </c>
      <c r="M53" s="16">
        <v>9.8773148148148152E-2</v>
      </c>
    </row>
    <row r="54" spans="1:13" ht="12.75" customHeight="1">
      <c r="B54" s="25">
        <v>76</v>
      </c>
      <c r="C54" s="20" t="s">
        <v>243</v>
      </c>
      <c r="D54" s="19" t="s">
        <v>229</v>
      </c>
      <c r="E54" s="20" t="s">
        <v>105</v>
      </c>
      <c r="G54" s="20" t="s">
        <v>233</v>
      </c>
      <c r="H54" s="10">
        <f t="shared" si="4"/>
        <v>0.10118055555555555</v>
      </c>
      <c r="I54" s="15">
        <v>1.8564814814814815E-2</v>
      </c>
      <c r="J54" s="16">
        <v>6.8923611111111116E-2</v>
      </c>
      <c r="K54" s="11">
        <f t="shared" si="5"/>
        <v>5.0358796296296304E-2</v>
      </c>
      <c r="L54" s="12">
        <f t="shared" si="6"/>
        <v>3.2256944444444435E-2</v>
      </c>
      <c r="M54" s="16">
        <v>0.10118055555555555</v>
      </c>
    </row>
    <row r="55" spans="1:13" ht="12.75" customHeight="1">
      <c r="B55" s="25">
        <v>77</v>
      </c>
      <c r="C55" s="20" t="s">
        <v>244</v>
      </c>
      <c r="D55" s="19" t="s">
        <v>245</v>
      </c>
      <c r="E55" s="20" t="s">
        <v>19</v>
      </c>
      <c r="G55" s="20" t="s">
        <v>233</v>
      </c>
      <c r="H55" s="10">
        <f t="shared" si="4"/>
        <v>0.10225694444444444</v>
      </c>
      <c r="I55" s="15">
        <v>2.0972222222222222E-2</v>
      </c>
      <c r="J55" s="16">
        <v>6.9699074074074066E-2</v>
      </c>
      <c r="K55" s="11">
        <f t="shared" si="5"/>
        <v>4.8726851851851841E-2</v>
      </c>
      <c r="L55" s="12">
        <f t="shared" si="6"/>
        <v>3.2557870370370376E-2</v>
      </c>
      <c r="M55" s="16">
        <v>0.10225694444444444</v>
      </c>
    </row>
    <row r="56" spans="1:13" ht="12.75" customHeight="1">
      <c r="B56" s="25">
        <v>81</v>
      </c>
      <c r="C56" s="20" t="s">
        <v>252</v>
      </c>
      <c r="D56" s="19" t="s">
        <v>253</v>
      </c>
      <c r="E56" s="20" t="s">
        <v>23</v>
      </c>
      <c r="G56" s="20" t="s">
        <v>233</v>
      </c>
      <c r="H56" s="10">
        <f t="shared" si="4"/>
        <v>0.10240740740740741</v>
      </c>
      <c r="I56" s="15">
        <v>1.9108796296296294E-2</v>
      </c>
      <c r="J56" s="16">
        <v>6.8819444444444447E-2</v>
      </c>
      <c r="K56" s="11">
        <f t="shared" si="5"/>
        <v>4.9710648148148157E-2</v>
      </c>
      <c r="L56" s="12">
        <f t="shared" si="6"/>
        <v>3.3587962962962958E-2</v>
      </c>
      <c r="M56" s="16">
        <v>0.10240740740740741</v>
      </c>
    </row>
    <row r="57" spans="1:13" ht="12.75" customHeight="1">
      <c r="B57" s="25">
        <v>79</v>
      </c>
      <c r="C57" s="20" t="s">
        <v>248</v>
      </c>
      <c r="D57" s="19" t="s">
        <v>249</v>
      </c>
      <c r="E57" s="20" t="s">
        <v>33</v>
      </c>
      <c r="G57" s="20" t="s">
        <v>233</v>
      </c>
      <c r="H57" s="10">
        <f t="shared" si="4"/>
        <v>0.10243055555555557</v>
      </c>
      <c r="I57" s="15">
        <v>2.0868055555555556E-2</v>
      </c>
      <c r="J57" s="16">
        <v>6.9513888888888889E-2</v>
      </c>
      <c r="K57" s="11">
        <f t="shared" si="5"/>
        <v>4.8645833333333333E-2</v>
      </c>
      <c r="L57" s="12">
        <f t="shared" si="6"/>
        <v>3.2916666666666677E-2</v>
      </c>
      <c r="M57" s="16">
        <v>0.10243055555555557</v>
      </c>
    </row>
    <row r="58" spans="1:13" ht="12.75" customHeight="1">
      <c r="B58" s="25">
        <v>84</v>
      </c>
      <c r="C58" s="20" t="s">
        <v>258</v>
      </c>
      <c r="D58" s="19" t="s">
        <v>259</v>
      </c>
      <c r="E58" s="20" t="s">
        <v>33</v>
      </c>
      <c r="G58" s="20" t="s">
        <v>233</v>
      </c>
      <c r="H58" s="10">
        <f t="shared" si="4"/>
        <v>0.10827546296296296</v>
      </c>
      <c r="I58" s="15">
        <v>2.0578703703703703E-2</v>
      </c>
      <c r="J58" s="16">
        <v>7.1064814814814817E-2</v>
      </c>
      <c r="K58" s="11">
        <f t="shared" si="5"/>
        <v>5.0486111111111114E-2</v>
      </c>
      <c r="L58" s="12">
        <f t="shared" si="6"/>
        <v>3.7210648148148145E-2</v>
      </c>
      <c r="M58" s="16">
        <v>0.10827546296296296</v>
      </c>
    </row>
    <row r="59" spans="1:13" ht="12.75" customHeight="1">
      <c r="B59" s="25">
        <v>83</v>
      </c>
      <c r="C59" s="20" t="s">
        <v>256</v>
      </c>
      <c r="D59" s="19" t="s">
        <v>257</v>
      </c>
      <c r="E59" s="20" t="s">
        <v>295</v>
      </c>
      <c r="G59" s="20" t="s">
        <v>233</v>
      </c>
      <c r="H59" s="10">
        <f t="shared" si="4"/>
        <v>0.10936342592592592</v>
      </c>
      <c r="I59" s="15">
        <v>2.2928240740740739E-2</v>
      </c>
      <c r="J59" s="16">
        <v>7.3564814814814819E-2</v>
      </c>
      <c r="K59" s="11">
        <f t="shared" si="5"/>
        <v>5.0636574074074084E-2</v>
      </c>
      <c r="L59" s="12">
        <f t="shared" si="6"/>
        <v>3.5798611111111101E-2</v>
      </c>
      <c r="M59" s="16">
        <v>0.10936342592592592</v>
      </c>
    </row>
    <row r="60" spans="1:13" ht="12.75" customHeight="1">
      <c r="B60" s="25">
        <v>82</v>
      </c>
      <c r="C60" s="20" t="s">
        <v>254</v>
      </c>
      <c r="D60" s="19" t="s">
        <v>255</v>
      </c>
      <c r="E60" s="20" t="s">
        <v>411</v>
      </c>
      <c r="G60" s="20" t="s">
        <v>233</v>
      </c>
      <c r="H60" s="10">
        <f t="shared" si="4"/>
        <v>0.11023148148148149</v>
      </c>
      <c r="I60" s="15">
        <v>2.2870370370370371E-2</v>
      </c>
      <c r="J60" s="16">
        <v>7.6400462962962962E-2</v>
      </c>
      <c r="K60" s="11">
        <f t="shared" si="5"/>
        <v>5.3530092592592587E-2</v>
      </c>
      <c r="L60" s="12">
        <f t="shared" si="6"/>
        <v>3.3831018518518524E-2</v>
      </c>
      <c r="M60" s="16">
        <v>0.11023148148148149</v>
      </c>
    </row>
    <row r="61" spans="1:13" ht="12.75" customHeight="1">
      <c r="B61" s="25">
        <v>71</v>
      </c>
      <c r="C61" s="20" t="s">
        <v>231</v>
      </c>
      <c r="D61" s="19" t="s">
        <v>232</v>
      </c>
      <c r="E61" s="20" t="s">
        <v>19</v>
      </c>
      <c r="G61" s="20" t="s">
        <v>233</v>
      </c>
      <c r="H61" s="10" t="s">
        <v>402</v>
      </c>
      <c r="I61" s="15"/>
      <c r="J61" s="16"/>
      <c r="K61" s="11">
        <f t="shared" si="5"/>
        <v>0</v>
      </c>
      <c r="L61" s="12">
        <f t="shared" si="6"/>
        <v>0</v>
      </c>
      <c r="M61" s="16"/>
    </row>
    <row r="62" spans="1:13" ht="12.75" customHeight="1">
      <c r="B62" s="25">
        <v>80</v>
      </c>
      <c r="C62" s="20" t="s">
        <v>250</v>
      </c>
      <c r="D62" s="19" t="s">
        <v>251</v>
      </c>
      <c r="E62" s="20" t="s">
        <v>33</v>
      </c>
      <c r="G62" s="20" t="s">
        <v>233</v>
      </c>
      <c r="H62" s="10" t="s">
        <v>402</v>
      </c>
      <c r="I62" s="15"/>
      <c r="J62" s="16"/>
      <c r="K62" s="11">
        <f t="shared" si="5"/>
        <v>0</v>
      </c>
      <c r="L62" s="12">
        <f t="shared" si="6"/>
        <v>0</v>
      </c>
      <c r="M62" s="16"/>
    </row>
    <row r="63" spans="1:13" ht="12.75" customHeight="1">
      <c r="B63" s="25">
        <v>72</v>
      </c>
      <c r="C63" s="20" t="s">
        <v>234</v>
      </c>
      <c r="D63" s="19" t="s">
        <v>235</v>
      </c>
      <c r="E63" s="20" t="s">
        <v>141</v>
      </c>
      <c r="G63" s="20" t="s">
        <v>233</v>
      </c>
      <c r="H63" s="10" t="s">
        <v>402</v>
      </c>
      <c r="I63" s="17" t="s">
        <v>402</v>
      </c>
      <c r="J63" s="17" t="s">
        <v>402</v>
      </c>
      <c r="K63" s="17" t="s">
        <v>402</v>
      </c>
      <c r="L63" s="17" t="s">
        <v>402</v>
      </c>
      <c r="M63" s="16"/>
    </row>
    <row r="64" spans="1:13" ht="12.75" customHeight="1">
      <c r="B64" s="25"/>
      <c r="C64" s="20"/>
      <c r="D64" s="19"/>
      <c r="E64" s="20"/>
      <c r="G64" s="20"/>
      <c r="H64" s="10"/>
      <c r="I64" s="17"/>
      <c r="J64" s="17"/>
      <c r="K64" s="17"/>
      <c r="L64" s="17"/>
      <c r="M64" s="16"/>
    </row>
    <row r="65" spans="1:14" ht="12.75" customHeight="1">
      <c r="A65" s="39"/>
      <c r="B65" s="25">
        <v>11</v>
      </c>
      <c r="C65" s="20" t="s">
        <v>104</v>
      </c>
      <c r="D65" s="19" t="s">
        <v>123</v>
      </c>
      <c r="E65" s="20" t="s">
        <v>33</v>
      </c>
      <c r="F65" t="e">
        <f>IF(ISNA(VLOOKUP(B65,#REF!,2,0))," ",(VLOOKUP(B65,#REF!,2,0)))</f>
        <v>#REF!</v>
      </c>
      <c r="G65" s="20" t="s">
        <v>102</v>
      </c>
      <c r="H65" s="10">
        <f t="shared" ref="H65:H107" si="7">M65</f>
        <v>8.2245370370370371E-2</v>
      </c>
      <c r="I65" s="15">
        <v>1.7025462962962961E-2</v>
      </c>
      <c r="J65" s="16">
        <v>5.7314814814814818E-2</v>
      </c>
      <c r="K65" s="11">
        <f t="shared" ref="K65:K107" si="8">J65-I65</f>
        <v>4.0289351851851854E-2</v>
      </c>
      <c r="L65" s="12">
        <f t="shared" ref="L65:L107" si="9">M65-J65</f>
        <v>2.4930555555555553E-2</v>
      </c>
      <c r="M65" s="16">
        <v>8.2245370370370371E-2</v>
      </c>
    </row>
    <row r="66" spans="1:14" ht="12.75" customHeight="1">
      <c r="A66" s="39"/>
      <c r="B66" s="25">
        <v>3</v>
      </c>
      <c r="C66" s="20" t="s">
        <v>104</v>
      </c>
      <c r="D66" s="19" t="s">
        <v>28</v>
      </c>
      <c r="E66" s="20" t="s">
        <v>105</v>
      </c>
      <c r="F66" t="e">
        <f>IF(ISNA(VLOOKUP(B66,#REF!,2,0))," ",(VLOOKUP(B66,#REF!,2,0)))</f>
        <v>#REF!</v>
      </c>
      <c r="G66" s="20" t="s">
        <v>102</v>
      </c>
      <c r="H66" s="10">
        <f t="shared" si="7"/>
        <v>8.2488425925925923E-2</v>
      </c>
      <c r="I66" s="15">
        <v>1.7650462962962962E-2</v>
      </c>
      <c r="J66" s="15">
        <v>5.7673611111111113E-2</v>
      </c>
      <c r="K66" s="11">
        <f t="shared" si="8"/>
        <v>4.0023148148148155E-2</v>
      </c>
      <c r="L66" s="12">
        <f t="shared" si="9"/>
        <v>2.481481481481481E-2</v>
      </c>
      <c r="M66" s="16">
        <v>8.2488425925925923E-2</v>
      </c>
    </row>
    <row r="67" spans="1:14" ht="12.75" customHeight="1">
      <c r="A67" s="39"/>
      <c r="B67" s="25">
        <v>15</v>
      </c>
      <c r="C67" s="20" t="s">
        <v>129</v>
      </c>
      <c r="D67" s="19" t="s">
        <v>16</v>
      </c>
      <c r="E67" s="20" t="s">
        <v>408</v>
      </c>
      <c r="F67" t="e">
        <f>IF(ISNA(VLOOKUP(B67,#REF!,2,0))," ",(VLOOKUP(B67,#REF!,2,0)))</f>
        <v>#REF!</v>
      </c>
      <c r="G67" s="20" t="s">
        <v>102</v>
      </c>
      <c r="H67" s="10">
        <f t="shared" si="7"/>
        <v>8.3321759259259262E-2</v>
      </c>
      <c r="I67" s="15">
        <v>1.5474537037037038E-2</v>
      </c>
      <c r="J67" s="16">
        <v>5.6250000000000001E-2</v>
      </c>
      <c r="K67" s="11">
        <f t="shared" si="8"/>
        <v>4.0775462962962965E-2</v>
      </c>
      <c r="L67" s="12">
        <f t="shared" si="9"/>
        <v>2.7071759259259261E-2</v>
      </c>
      <c r="M67" s="16">
        <v>8.3321759259259262E-2</v>
      </c>
    </row>
    <row r="68" spans="1:14" ht="12.75" customHeight="1">
      <c r="A68" s="39"/>
      <c r="B68" s="25">
        <v>10</v>
      </c>
      <c r="C68" s="20" t="s">
        <v>120</v>
      </c>
      <c r="D68" s="19" t="s">
        <v>121</v>
      </c>
      <c r="E68" s="20" t="s">
        <v>122</v>
      </c>
      <c r="F68" t="e">
        <f>IF(ISNA(VLOOKUP(B68,#REF!,2,0))," ",(VLOOKUP(B68,#REF!,2,0)))</f>
        <v>#REF!</v>
      </c>
      <c r="G68" s="20" t="s">
        <v>102</v>
      </c>
      <c r="H68" s="10">
        <f t="shared" si="7"/>
        <v>8.443287037037038E-2</v>
      </c>
      <c r="I68" s="15">
        <v>1.7627314814814814E-2</v>
      </c>
      <c r="J68" s="17">
        <v>5.7650462962962966E-2</v>
      </c>
      <c r="K68" s="11">
        <f t="shared" si="8"/>
        <v>4.0023148148148155E-2</v>
      </c>
      <c r="L68" s="12">
        <f t="shared" si="9"/>
        <v>2.6782407407407414E-2</v>
      </c>
      <c r="M68" s="16">
        <v>8.443287037037038E-2</v>
      </c>
    </row>
    <row r="69" spans="1:14" ht="12.75" customHeight="1">
      <c r="A69" s="39"/>
      <c r="B69" s="25">
        <v>4</v>
      </c>
      <c r="C69" s="20" t="s">
        <v>106</v>
      </c>
      <c r="D69" s="19" t="s">
        <v>107</v>
      </c>
      <c r="E69" s="20" t="s">
        <v>108</v>
      </c>
      <c r="F69" t="e">
        <f>IF(ISNA(VLOOKUP(B69,#REF!,2,0))," ",(VLOOKUP(B69,#REF!,2,0)))</f>
        <v>#REF!</v>
      </c>
      <c r="G69" s="20" t="s">
        <v>102</v>
      </c>
      <c r="H69" s="10">
        <f t="shared" si="7"/>
        <v>8.6157407407407405E-2</v>
      </c>
      <c r="I69" s="15">
        <v>1.5868055555555555E-2</v>
      </c>
      <c r="J69" s="15">
        <v>6.0069444444444446E-2</v>
      </c>
      <c r="K69" s="11">
        <f t="shared" si="8"/>
        <v>4.4201388888888887E-2</v>
      </c>
      <c r="L69" s="12">
        <f t="shared" si="9"/>
        <v>2.6087962962962959E-2</v>
      </c>
      <c r="M69" s="15">
        <v>8.6157407407407405E-2</v>
      </c>
    </row>
    <row r="70" spans="1:14" ht="12.75" customHeight="1">
      <c r="A70" s="39"/>
      <c r="B70" s="25">
        <v>1</v>
      </c>
      <c r="C70" s="20" t="s">
        <v>101</v>
      </c>
      <c r="D70" s="19" t="s">
        <v>32</v>
      </c>
      <c r="E70" s="20" t="s">
        <v>33</v>
      </c>
      <c r="F70" t="e">
        <f>IF(ISNA(VLOOKUP(B70,#REF!,2,0))," ",(VLOOKUP(B70,#REF!,2,0)))</f>
        <v>#REF!</v>
      </c>
      <c r="G70" s="20" t="s">
        <v>102</v>
      </c>
      <c r="H70" s="10">
        <f t="shared" si="7"/>
        <v>8.6481481481481479E-2</v>
      </c>
      <c r="I70" s="15">
        <v>1.5648148148148151E-2</v>
      </c>
      <c r="J70" s="15">
        <v>5.7615740740740738E-2</v>
      </c>
      <c r="K70" s="11">
        <f t="shared" si="8"/>
        <v>4.1967592592592584E-2</v>
      </c>
      <c r="L70" s="12">
        <f t="shared" si="9"/>
        <v>2.886574074074074E-2</v>
      </c>
      <c r="M70" s="16">
        <v>8.6481481481481479E-2</v>
      </c>
    </row>
    <row r="71" spans="1:14" ht="12.75" customHeight="1">
      <c r="A71" s="39"/>
      <c r="B71" s="25">
        <v>8</v>
      </c>
      <c r="C71" s="20" t="s">
        <v>116</v>
      </c>
      <c r="D71" s="19" t="s">
        <v>117</v>
      </c>
      <c r="E71" s="20" t="s">
        <v>408</v>
      </c>
      <c r="F71" t="e">
        <f>IF(ISNA(VLOOKUP(B71,#REF!,2,0))," ",(VLOOKUP(B71,#REF!,2,0)))</f>
        <v>#REF!</v>
      </c>
      <c r="G71" s="20" t="s">
        <v>102</v>
      </c>
      <c r="H71" s="10">
        <f t="shared" si="7"/>
        <v>8.6562500000000001E-2</v>
      </c>
      <c r="I71" s="15">
        <v>1.5555555555555553E-2</v>
      </c>
      <c r="J71" s="16">
        <v>5.708333333333334E-2</v>
      </c>
      <c r="K71" s="11">
        <f t="shared" si="8"/>
        <v>4.1527777777777788E-2</v>
      </c>
      <c r="L71" s="12">
        <f t="shared" si="9"/>
        <v>2.947916666666666E-2</v>
      </c>
      <c r="M71" s="16">
        <v>8.6562500000000001E-2</v>
      </c>
    </row>
    <row r="72" spans="1:14" ht="12.75" customHeight="1">
      <c r="A72" s="39"/>
      <c r="B72" s="25">
        <v>17</v>
      </c>
      <c r="C72" s="20" t="s">
        <v>132</v>
      </c>
      <c r="D72" s="19" t="s">
        <v>133</v>
      </c>
      <c r="E72" s="20" t="s">
        <v>105</v>
      </c>
      <c r="F72" t="e">
        <f>IF(ISNA(VLOOKUP(B72,#REF!,2,0))," ",(VLOOKUP(B72,#REF!,2,0)))</f>
        <v>#REF!</v>
      </c>
      <c r="G72" s="20" t="s">
        <v>102</v>
      </c>
      <c r="H72" s="10">
        <f t="shared" si="7"/>
        <v>8.7199074074074068E-2</v>
      </c>
      <c r="I72" s="15">
        <v>1.7638888888888888E-2</v>
      </c>
      <c r="J72" s="16">
        <v>5.9953703703703703E-2</v>
      </c>
      <c r="K72" s="11">
        <f t="shared" si="8"/>
        <v>4.2314814814814819E-2</v>
      </c>
      <c r="L72" s="12">
        <f t="shared" si="9"/>
        <v>2.7245370370370364E-2</v>
      </c>
      <c r="M72" s="16">
        <v>8.7199074074074068E-2</v>
      </c>
    </row>
    <row r="73" spans="1:14" ht="12.75" customHeight="1">
      <c r="A73" s="39"/>
      <c r="B73" s="25">
        <v>20</v>
      </c>
      <c r="C73" s="20" t="s">
        <v>55</v>
      </c>
      <c r="D73" s="19" t="s">
        <v>34</v>
      </c>
      <c r="E73" s="20" t="s">
        <v>35</v>
      </c>
      <c r="F73" t="e">
        <f>IF(ISNA(VLOOKUP(B73,#REF!,2,0))," ",(VLOOKUP(B73,#REF!,2,0)))</f>
        <v>#REF!</v>
      </c>
      <c r="G73" s="20" t="s">
        <v>102</v>
      </c>
      <c r="H73" s="10">
        <f t="shared" si="7"/>
        <v>8.7650462962962972E-2</v>
      </c>
      <c r="I73" s="15">
        <v>1.6875000000000001E-2</v>
      </c>
      <c r="J73" s="17">
        <v>5.9907407407407409E-2</v>
      </c>
      <c r="K73" s="11">
        <f t="shared" si="8"/>
        <v>4.3032407407407408E-2</v>
      </c>
      <c r="L73" s="12">
        <f t="shared" si="9"/>
        <v>2.7743055555555562E-2</v>
      </c>
      <c r="M73" s="16">
        <v>8.7650462962962972E-2</v>
      </c>
    </row>
    <row r="74" spans="1:14" ht="12.75" customHeight="1">
      <c r="A74" s="39"/>
      <c r="B74" s="25">
        <v>7</v>
      </c>
      <c r="C74" s="20" t="s">
        <v>114</v>
      </c>
      <c r="D74" s="19" t="s">
        <v>115</v>
      </c>
      <c r="E74" s="20" t="s">
        <v>408</v>
      </c>
      <c r="F74" t="e">
        <f>IF(ISNA(VLOOKUP(B74,#REF!,2,0))," ",(VLOOKUP(B74,#REF!,2,0)))</f>
        <v>#REF!</v>
      </c>
      <c r="G74" s="20" t="s">
        <v>102</v>
      </c>
      <c r="H74" s="10">
        <f t="shared" si="7"/>
        <v>8.774305555555556E-2</v>
      </c>
      <c r="I74" s="15">
        <v>1.5497685185185186E-2</v>
      </c>
      <c r="J74" s="16">
        <v>5.785879629629629E-2</v>
      </c>
      <c r="K74" s="11">
        <f t="shared" si="8"/>
        <v>4.2361111111111106E-2</v>
      </c>
      <c r="L74" s="12">
        <f t="shared" si="9"/>
        <v>2.988425925925927E-2</v>
      </c>
      <c r="M74" s="16">
        <v>8.774305555555556E-2</v>
      </c>
    </row>
    <row r="75" spans="1:14" ht="12.75" customHeight="1">
      <c r="A75" s="39"/>
      <c r="B75" s="25">
        <v>9</v>
      </c>
      <c r="C75" s="20" t="s">
        <v>118</v>
      </c>
      <c r="D75" s="19" t="s">
        <v>119</v>
      </c>
      <c r="E75" s="20" t="s">
        <v>105</v>
      </c>
      <c r="F75" t="e">
        <f>IF(ISNA(VLOOKUP(B75,#REF!,2,0))," ",(VLOOKUP(B75,#REF!,2,0)))</f>
        <v>#REF!</v>
      </c>
      <c r="G75" s="20" t="s">
        <v>102</v>
      </c>
      <c r="H75" s="10">
        <f t="shared" si="7"/>
        <v>8.8252314814814811E-2</v>
      </c>
      <c r="I75" s="15">
        <v>1.5509259259259257E-2</v>
      </c>
      <c r="J75" s="15">
        <v>5.7928240740740738E-2</v>
      </c>
      <c r="K75" s="11">
        <f t="shared" si="8"/>
        <v>4.2418981481481481E-2</v>
      </c>
      <c r="L75" s="12">
        <f t="shared" si="9"/>
        <v>3.0324074074074073E-2</v>
      </c>
      <c r="M75" s="17">
        <v>8.8252314814814811E-2</v>
      </c>
    </row>
    <row r="76" spans="1:14" ht="12.75" customHeight="1">
      <c r="A76" s="39"/>
      <c r="B76" s="25">
        <v>21</v>
      </c>
      <c r="C76" s="20" t="s">
        <v>137</v>
      </c>
      <c r="D76" s="19" t="s">
        <v>138</v>
      </c>
      <c r="E76" s="20" t="s">
        <v>408</v>
      </c>
      <c r="F76" t="e">
        <f>IF(ISNA(VLOOKUP(B76,#REF!,2,0))," ",(VLOOKUP(B76,#REF!,2,0)))</f>
        <v>#REF!</v>
      </c>
      <c r="G76" s="20" t="s">
        <v>102</v>
      </c>
      <c r="H76" s="10">
        <f t="shared" si="7"/>
        <v>8.8900462962962959E-2</v>
      </c>
      <c r="I76" s="17">
        <v>1.9594907407407405E-2</v>
      </c>
      <c r="J76" s="16">
        <v>0.06</v>
      </c>
      <c r="K76" s="11">
        <f t="shared" si="8"/>
        <v>4.040509259259259E-2</v>
      </c>
      <c r="L76" s="12">
        <f t="shared" si="9"/>
        <v>2.8900462962962961E-2</v>
      </c>
      <c r="M76" s="16">
        <v>8.8900462962962959E-2</v>
      </c>
    </row>
    <row r="77" spans="1:14" ht="12.75" customHeight="1">
      <c r="A77" s="39"/>
      <c r="B77" s="25">
        <v>19</v>
      </c>
      <c r="C77" s="20" t="s">
        <v>135</v>
      </c>
      <c r="D77" s="19" t="s">
        <v>136</v>
      </c>
      <c r="E77" s="20" t="s">
        <v>105</v>
      </c>
      <c r="F77" t="e">
        <f>IF(ISNA(VLOOKUP(B77,#REF!,2,0))," ",(VLOOKUP(B77,#REF!,2,0)))</f>
        <v>#REF!</v>
      </c>
      <c r="G77" s="20" t="s">
        <v>102</v>
      </c>
      <c r="H77" s="10">
        <f t="shared" si="7"/>
        <v>8.9456018518518518E-2</v>
      </c>
      <c r="I77" s="15">
        <v>1.7777777777777778E-2</v>
      </c>
      <c r="J77" s="16">
        <v>6.2256944444444441E-2</v>
      </c>
      <c r="K77" s="11">
        <f t="shared" si="8"/>
        <v>4.4479166666666667E-2</v>
      </c>
      <c r="L77" s="12">
        <f t="shared" si="9"/>
        <v>2.7199074074074077E-2</v>
      </c>
      <c r="M77" s="16">
        <v>8.9456018518518518E-2</v>
      </c>
    </row>
    <row r="78" spans="1:14" ht="12.75" customHeight="1">
      <c r="A78" s="39"/>
      <c r="B78" s="25">
        <v>43</v>
      </c>
      <c r="C78" s="20" t="s">
        <v>181</v>
      </c>
      <c r="D78" s="19" t="s">
        <v>16</v>
      </c>
      <c r="E78" s="20" t="s">
        <v>182</v>
      </c>
      <c r="F78" t="e">
        <f>IF(ISNA(VLOOKUP(B78,#REF!,2,0))," ",(VLOOKUP(B78,#REF!,2,0)))</f>
        <v>#REF!</v>
      </c>
      <c r="G78" s="20" t="s">
        <v>102</v>
      </c>
      <c r="H78" s="10">
        <f t="shared" si="7"/>
        <v>8.9895833333333341E-2</v>
      </c>
      <c r="I78" s="15">
        <v>1.7245370370370369E-2</v>
      </c>
      <c r="J78" s="16">
        <v>6.1504629629629631E-2</v>
      </c>
      <c r="K78" s="11">
        <f t="shared" si="8"/>
        <v>4.4259259259259262E-2</v>
      </c>
      <c r="L78" s="12">
        <f t="shared" si="9"/>
        <v>2.839120370370371E-2</v>
      </c>
      <c r="M78" s="16">
        <v>8.9895833333333341E-2</v>
      </c>
    </row>
    <row r="79" spans="1:14" ht="12.75" customHeight="1">
      <c r="A79" s="39"/>
      <c r="B79" s="25">
        <v>23</v>
      </c>
      <c r="C79" s="20" t="s">
        <v>142</v>
      </c>
      <c r="D79" s="19" t="s">
        <v>143</v>
      </c>
      <c r="E79" s="20" t="s">
        <v>411</v>
      </c>
      <c r="F79" t="e">
        <f>IF(ISNA(VLOOKUP(B79,#REF!,2,0))," ",(VLOOKUP(B79,#REF!,2,0)))</f>
        <v>#REF!</v>
      </c>
      <c r="G79" s="20" t="s">
        <v>102</v>
      </c>
      <c r="H79" s="10">
        <f t="shared" si="7"/>
        <v>8.997685185185185E-2</v>
      </c>
      <c r="I79" s="15">
        <v>1.8912037037037036E-2</v>
      </c>
      <c r="J79" s="16">
        <v>6.3136574074074081E-2</v>
      </c>
      <c r="K79" s="11">
        <f t="shared" si="8"/>
        <v>4.4224537037037048E-2</v>
      </c>
      <c r="L79" s="12">
        <f t="shared" si="9"/>
        <v>2.6840277777777768E-2</v>
      </c>
      <c r="M79" s="16">
        <v>8.997685185185185E-2</v>
      </c>
    </row>
    <row r="80" spans="1:14" ht="12.75" customHeight="1">
      <c r="B80" s="25">
        <v>55</v>
      </c>
      <c r="C80" s="20" t="s">
        <v>203</v>
      </c>
      <c r="D80" s="19" t="s">
        <v>13</v>
      </c>
      <c r="E80" s="20" t="s">
        <v>122</v>
      </c>
      <c r="G80" s="20" t="s">
        <v>102</v>
      </c>
      <c r="H80" s="10">
        <f t="shared" si="7"/>
        <v>9.0254629629629643E-2</v>
      </c>
      <c r="I80" s="15">
        <v>1.9027777777777779E-2</v>
      </c>
      <c r="J80" s="16">
        <v>6.3483796296296302E-2</v>
      </c>
      <c r="K80" s="11">
        <f t="shared" si="8"/>
        <v>4.445601851851852E-2</v>
      </c>
      <c r="L80" s="12">
        <f t="shared" si="9"/>
        <v>2.6770833333333341E-2</v>
      </c>
      <c r="M80" s="16">
        <v>9.0254629629629643E-2</v>
      </c>
      <c r="N80" s="33"/>
    </row>
    <row r="81" spans="1:13" ht="12.75" customHeight="1">
      <c r="A81" s="39"/>
      <c r="B81" s="25">
        <v>2</v>
      </c>
      <c r="C81" s="20" t="s">
        <v>85</v>
      </c>
      <c r="D81" s="19" t="s">
        <v>103</v>
      </c>
      <c r="E81" s="20" t="s">
        <v>33</v>
      </c>
      <c r="F81" t="e">
        <f>IF(ISNA(VLOOKUP(B81,#REF!,2,0))," ",(VLOOKUP(B81,#REF!,2,0)))</f>
        <v>#REF!</v>
      </c>
      <c r="G81" s="20" t="s">
        <v>102</v>
      </c>
      <c r="H81" s="10">
        <f t="shared" si="7"/>
        <v>9.0358796296296298E-2</v>
      </c>
      <c r="I81" s="17">
        <v>1.3715277777777778E-2</v>
      </c>
      <c r="J81" s="17">
        <v>5.710648148148148E-2</v>
      </c>
      <c r="K81" s="11">
        <f t="shared" si="8"/>
        <v>4.3391203703703703E-2</v>
      </c>
      <c r="L81" s="12">
        <f t="shared" si="9"/>
        <v>3.3252314814814818E-2</v>
      </c>
      <c r="M81" s="17">
        <v>9.0358796296296298E-2</v>
      </c>
    </row>
    <row r="82" spans="1:13" ht="12.75" customHeight="1">
      <c r="B82" s="25">
        <v>63</v>
      </c>
      <c r="C82" s="20" t="s">
        <v>218</v>
      </c>
      <c r="D82" s="19" t="s">
        <v>219</v>
      </c>
      <c r="E82" s="20" t="s">
        <v>19</v>
      </c>
      <c r="G82" s="20" t="s">
        <v>102</v>
      </c>
      <c r="H82" s="10">
        <f t="shared" si="7"/>
        <v>9.0405092592592592E-2</v>
      </c>
      <c r="I82" s="15">
        <v>1.695601851851852E-2</v>
      </c>
      <c r="J82" s="16">
        <v>6.1446759259259263E-2</v>
      </c>
      <c r="K82" s="11">
        <f t="shared" si="8"/>
        <v>4.4490740740740747E-2</v>
      </c>
      <c r="L82" s="12">
        <f t="shared" si="9"/>
        <v>2.8958333333333329E-2</v>
      </c>
      <c r="M82" s="16">
        <v>9.0405092592592592E-2</v>
      </c>
    </row>
    <row r="83" spans="1:13" ht="12.75" customHeight="1">
      <c r="A83" s="39"/>
      <c r="B83" s="25">
        <v>25</v>
      </c>
      <c r="C83" s="20" t="s">
        <v>145</v>
      </c>
      <c r="D83" s="19" t="s">
        <v>146</v>
      </c>
      <c r="E83" s="20" t="s">
        <v>147</v>
      </c>
      <c r="F83" t="e">
        <f>IF(ISNA(VLOOKUP(B83,#REF!,2,0))," ",(VLOOKUP(B83,#REF!,2,0)))</f>
        <v>#REF!</v>
      </c>
      <c r="G83" s="20" t="s">
        <v>102</v>
      </c>
      <c r="H83" s="10">
        <f t="shared" si="7"/>
        <v>9.0995370370370365E-2</v>
      </c>
      <c r="I83" s="15">
        <v>1.951388888888889E-2</v>
      </c>
      <c r="J83" s="15">
        <v>6.3067129629629626E-2</v>
      </c>
      <c r="K83" s="11">
        <f t="shared" si="8"/>
        <v>4.355324074074074E-2</v>
      </c>
      <c r="L83" s="12">
        <f t="shared" si="9"/>
        <v>2.792824074074074E-2</v>
      </c>
      <c r="M83" s="16">
        <v>9.0995370370370365E-2</v>
      </c>
    </row>
    <row r="84" spans="1:13" ht="12.75" customHeight="1">
      <c r="A84" s="39"/>
      <c r="B84" s="25">
        <v>33</v>
      </c>
      <c r="C84" s="20" t="s">
        <v>139</v>
      </c>
      <c r="D84" s="19" t="s">
        <v>161</v>
      </c>
      <c r="E84" s="20" t="s">
        <v>141</v>
      </c>
      <c r="F84" t="e">
        <f>IF(ISNA(VLOOKUP(B84,#REF!,2,0))," ",(VLOOKUP(B84,#REF!,2,0)))</f>
        <v>#REF!</v>
      </c>
      <c r="G84" s="20" t="s">
        <v>102</v>
      </c>
      <c r="H84" s="10">
        <f t="shared" si="7"/>
        <v>9.116898148148149E-2</v>
      </c>
      <c r="I84" s="17">
        <v>1.996527777777778E-2</v>
      </c>
      <c r="J84" s="15">
        <v>6.3125000000000001E-2</v>
      </c>
      <c r="K84" s="11">
        <f t="shared" si="8"/>
        <v>4.3159722222222224E-2</v>
      </c>
      <c r="L84" s="12">
        <f t="shared" si="9"/>
        <v>2.8043981481481489E-2</v>
      </c>
      <c r="M84" s="17">
        <v>9.116898148148149E-2</v>
      </c>
    </row>
    <row r="85" spans="1:13" ht="12.75" customHeight="1">
      <c r="A85" s="39"/>
      <c r="B85" s="25">
        <v>29</v>
      </c>
      <c r="C85" s="20" t="s">
        <v>153</v>
      </c>
      <c r="D85" s="19" t="s">
        <v>154</v>
      </c>
      <c r="E85" s="20" t="s">
        <v>410</v>
      </c>
      <c r="F85" t="e">
        <f>IF(ISNA(VLOOKUP(B85,#REF!,2,0))," ",(VLOOKUP(B85,#REF!,2,0)))</f>
        <v>#REF!</v>
      </c>
      <c r="G85" s="20" t="s">
        <v>102</v>
      </c>
      <c r="H85" s="10">
        <f t="shared" si="7"/>
        <v>9.1550925925925938E-2</v>
      </c>
      <c r="I85" s="15">
        <v>1.9918981481481482E-2</v>
      </c>
      <c r="J85" s="16">
        <v>6.3842592592592604E-2</v>
      </c>
      <c r="K85" s="11">
        <f t="shared" si="8"/>
        <v>4.3923611111111122E-2</v>
      </c>
      <c r="L85" s="12">
        <f t="shared" si="9"/>
        <v>2.7708333333333335E-2</v>
      </c>
      <c r="M85" s="16">
        <v>9.1550925925925938E-2</v>
      </c>
    </row>
    <row r="86" spans="1:13" ht="12.75" customHeight="1">
      <c r="B86" s="25">
        <v>54</v>
      </c>
      <c r="C86" s="20" t="s">
        <v>201</v>
      </c>
      <c r="D86" s="19" t="s">
        <v>202</v>
      </c>
      <c r="E86" s="20" t="s">
        <v>361</v>
      </c>
      <c r="G86" s="20" t="s">
        <v>102</v>
      </c>
      <c r="H86" s="10">
        <f t="shared" si="7"/>
        <v>9.1666666666666674E-2</v>
      </c>
      <c r="I86" s="15">
        <v>1.4004629629629631E-2</v>
      </c>
      <c r="J86" s="16">
        <v>6.5717592592592591E-2</v>
      </c>
      <c r="K86" s="11">
        <f t="shared" si="8"/>
        <v>5.1712962962962961E-2</v>
      </c>
      <c r="L86" s="12">
        <f t="shared" si="9"/>
        <v>2.5949074074074083E-2</v>
      </c>
      <c r="M86" s="16">
        <v>9.1666666666666674E-2</v>
      </c>
    </row>
    <row r="87" spans="1:13" ht="12.75" customHeight="1">
      <c r="A87" s="39"/>
      <c r="B87" s="25">
        <v>48</v>
      </c>
      <c r="C87" s="20" t="s">
        <v>187</v>
      </c>
      <c r="D87" s="19" t="s">
        <v>188</v>
      </c>
      <c r="E87" s="20" t="s">
        <v>33</v>
      </c>
      <c r="F87" t="e">
        <f>IF(ISNA(VLOOKUP(B87,#REF!,2,0))," ",(VLOOKUP(B87,#REF!,2,0)))</f>
        <v>#REF!</v>
      </c>
      <c r="G87" s="20" t="s">
        <v>102</v>
      </c>
      <c r="H87" s="10">
        <f t="shared" si="7"/>
        <v>9.1770833333333343E-2</v>
      </c>
      <c r="I87" s="15">
        <v>1.8842592592592591E-2</v>
      </c>
      <c r="J87" s="16">
        <v>6.400462962962962E-2</v>
      </c>
      <c r="K87" s="11">
        <f t="shared" si="8"/>
        <v>4.5162037037037028E-2</v>
      </c>
      <c r="L87" s="12">
        <f t="shared" si="9"/>
        <v>2.7766203703703723E-2</v>
      </c>
      <c r="M87" s="16">
        <v>9.1770833333333343E-2</v>
      </c>
    </row>
    <row r="88" spans="1:13" ht="12.75" customHeight="1">
      <c r="A88" s="39"/>
      <c r="B88" s="25">
        <v>46</v>
      </c>
      <c r="C88" s="20" t="s">
        <v>185</v>
      </c>
      <c r="D88" s="19" t="s">
        <v>36</v>
      </c>
      <c r="E88" s="20" t="s">
        <v>33</v>
      </c>
      <c r="F88" t="e">
        <f>IF(ISNA(VLOOKUP(B88,#REF!,2,0))," ",(VLOOKUP(B88,#REF!,2,0)))</f>
        <v>#REF!</v>
      </c>
      <c r="G88" s="20" t="s">
        <v>102</v>
      </c>
      <c r="H88" s="10">
        <f t="shared" si="7"/>
        <v>9.3449074074074087E-2</v>
      </c>
      <c r="I88" s="15">
        <v>1.7546296296296296E-2</v>
      </c>
      <c r="J88" s="16">
        <v>6.2430555555555552E-2</v>
      </c>
      <c r="K88" s="11">
        <f t="shared" si="8"/>
        <v>4.4884259259259256E-2</v>
      </c>
      <c r="L88" s="12">
        <f t="shared" si="9"/>
        <v>3.1018518518518536E-2</v>
      </c>
      <c r="M88" s="16">
        <v>9.3449074074074087E-2</v>
      </c>
    </row>
    <row r="89" spans="1:13" ht="12.75" customHeight="1">
      <c r="A89" s="39"/>
      <c r="B89" s="25">
        <v>44</v>
      </c>
      <c r="C89" s="20" t="s">
        <v>183</v>
      </c>
      <c r="D89" s="19" t="s">
        <v>184</v>
      </c>
      <c r="E89" s="20" t="s">
        <v>78</v>
      </c>
      <c r="F89" t="e">
        <f>IF(ISNA(VLOOKUP(B89,#REF!,2,0))," ",(VLOOKUP(B89,#REF!,2,0)))</f>
        <v>#REF!</v>
      </c>
      <c r="G89" s="20" t="s">
        <v>102</v>
      </c>
      <c r="H89" s="10">
        <f t="shared" si="7"/>
        <v>9.3761574074074081E-2</v>
      </c>
      <c r="I89" s="15">
        <v>1.9780092592592592E-2</v>
      </c>
      <c r="J89" s="16">
        <v>6.277777777777778E-2</v>
      </c>
      <c r="K89" s="11">
        <f t="shared" si="8"/>
        <v>4.2997685185185187E-2</v>
      </c>
      <c r="L89" s="12">
        <f t="shared" si="9"/>
        <v>3.0983796296296301E-2</v>
      </c>
      <c r="M89" s="16">
        <v>9.3761574074074081E-2</v>
      </c>
    </row>
    <row r="90" spans="1:13" ht="12.75" customHeight="1">
      <c r="B90" s="25">
        <v>52</v>
      </c>
      <c r="C90" s="20" t="s">
        <v>197</v>
      </c>
      <c r="D90" s="19" t="s">
        <v>198</v>
      </c>
      <c r="E90" s="20" t="s">
        <v>141</v>
      </c>
      <c r="G90" s="20" t="s">
        <v>102</v>
      </c>
      <c r="H90" s="10">
        <f t="shared" si="7"/>
        <v>9.4340277777777773E-2</v>
      </c>
      <c r="I90" s="15">
        <v>1.6898148148148148E-2</v>
      </c>
      <c r="J90" s="16">
        <v>6.6793981481481482E-2</v>
      </c>
      <c r="K90" s="11">
        <f t="shared" si="8"/>
        <v>4.9895833333333334E-2</v>
      </c>
      <c r="L90" s="12">
        <f t="shared" si="9"/>
        <v>2.7546296296296291E-2</v>
      </c>
      <c r="M90" s="16">
        <v>9.4340277777777773E-2</v>
      </c>
    </row>
    <row r="91" spans="1:13" ht="12.75" customHeight="1">
      <c r="A91" s="39"/>
      <c r="B91" s="25">
        <v>16</v>
      </c>
      <c r="C91" s="20" t="s">
        <v>130</v>
      </c>
      <c r="D91" s="19" t="s">
        <v>131</v>
      </c>
      <c r="E91" s="20" t="s">
        <v>105</v>
      </c>
      <c r="F91" t="e">
        <f>IF(ISNA(VLOOKUP(B91,#REF!,2,0))," ",(VLOOKUP(B91,#REF!,2,0)))</f>
        <v>#REF!</v>
      </c>
      <c r="G91" s="20" t="s">
        <v>102</v>
      </c>
      <c r="H91" s="10">
        <f t="shared" si="7"/>
        <v>9.449074074074075E-2</v>
      </c>
      <c r="I91" s="15">
        <v>2.1678240740740738E-2</v>
      </c>
      <c r="J91" s="16">
        <v>6.7129629629629636E-2</v>
      </c>
      <c r="K91" s="11">
        <f t="shared" si="8"/>
        <v>4.5451388888888902E-2</v>
      </c>
      <c r="L91" s="12">
        <f t="shared" si="9"/>
        <v>2.7361111111111114E-2</v>
      </c>
      <c r="M91" s="16">
        <v>9.449074074074075E-2</v>
      </c>
    </row>
    <row r="92" spans="1:13" ht="12.75" customHeight="1">
      <c r="A92" s="39"/>
      <c r="B92" s="25">
        <v>22</v>
      </c>
      <c r="C92" s="20" t="s">
        <v>139</v>
      </c>
      <c r="D92" s="19" t="s">
        <v>140</v>
      </c>
      <c r="E92" s="20" t="s">
        <v>141</v>
      </c>
      <c r="F92" t="e">
        <f>IF(ISNA(VLOOKUP(B92,#REF!,2,0))," ",(VLOOKUP(B92,#REF!,2,0)))</f>
        <v>#REF!</v>
      </c>
      <c r="G92" s="20" t="s">
        <v>102</v>
      </c>
      <c r="H92" s="10">
        <f t="shared" si="7"/>
        <v>9.4548611111111111E-2</v>
      </c>
      <c r="I92" s="15">
        <v>1.7361111111111112E-2</v>
      </c>
      <c r="J92" s="16">
        <v>6.1527777777777772E-2</v>
      </c>
      <c r="K92" s="11">
        <f t="shared" si="8"/>
        <v>4.416666666666666E-2</v>
      </c>
      <c r="L92" s="12">
        <f t="shared" si="9"/>
        <v>3.302083333333334E-2</v>
      </c>
      <c r="M92" s="16">
        <v>9.4548611111111111E-2</v>
      </c>
    </row>
    <row r="93" spans="1:13" ht="12.75" customHeight="1">
      <c r="A93" s="39"/>
      <c r="B93" s="25">
        <v>18</v>
      </c>
      <c r="C93" s="20" t="s">
        <v>77</v>
      </c>
      <c r="D93" s="19" t="s">
        <v>134</v>
      </c>
      <c r="E93" s="20" t="s">
        <v>105</v>
      </c>
      <c r="F93" t="e">
        <f>IF(ISNA(VLOOKUP(B93,#REF!,2,0))," ",(VLOOKUP(B93,#REF!,2,0)))</f>
        <v>#REF!</v>
      </c>
      <c r="G93" s="20" t="s">
        <v>102</v>
      </c>
      <c r="H93" s="10">
        <f t="shared" si="7"/>
        <v>9.481481481481481E-2</v>
      </c>
      <c r="I93" s="15">
        <v>1.7731481481481483E-2</v>
      </c>
      <c r="J93" s="16">
        <v>6.2962962962962957E-2</v>
      </c>
      <c r="K93" s="11">
        <f t="shared" si="8"/>
        <v>4.523148148148147E-2</v>
      </c>
      <c r="L93" s="12">
        <f t="shared" si="9"/>
        <v>3.1851851851851853E-2</v>
      </c>
      <c r="M93" s="16">
        <v>9.481481481481481E-2</v>
      </c>
    </row>
    <row r="94" spans="1:13" ht="12.75" customHeight="1">
      <c r="A94" s="39"/>
      <c r="B94" s="25">
        <v>50</v>
      </c>
      <c r="C94" s="20" t="s">
        <v>191</v>
      </c>
      <c r="D94" s="19" t="s">
        <v>192</v>
      </c>
      <c r="E94" s="20" t="s">
        <v>176</v>
      </c>
      <c r="F94" t="e">
        <f>IF(ISNA(VLOOKUP(B94,#REF!,2,0))," ",(VLOOKUP(B94,#REF!,2,0)))</f>
        <v>#REF!</v>
      </c>
      <c r="G94" s="20" t="s">
        <v>102</v>
      </c>
      <c r="H94" s="10">
        <f t="shared" si="7"/>
        <v>9.4872685185185171E-2</v>
      </c>
      <c r="I94" s="17">
        <v>1.681712962962963E-2</v>
      </c>
      <c r="J94" s="16">
        <v>6.5185185185185179E-2</v>
      </c>
      <c r="K94" s="11">
        <f t="shared" si="8"/>
        <v>4.8368055555555553E-2</v>
      </c>
      <c r="L94" s="12">
        <f t="shared" si="9"/>
        <v>2.9687499999999992E-2</v>
      </c>
      <c r="M94" s="16">
        <v>9.4872685185185171E-2</v>
      </c>
    </row>
    <row r="95" spans="1:13" ht="12.75" customHeight="1">
      <c r="A95" s="39"/>
      <c r="B95" s="25">
        <v>24</v>
      </c>
      <c r="C95" s="20" t="s">
        <v>39</v>
      </c>
      <c r="D95" s="19" t="s">
        <v>38</v>
      </c>
      <c r="E95" s="20" t="s">
        <v>144</v>
      </c>
      <c r="F95" t="e">
        <f>IF(ISNA(VLOOKUP(B95,#REF!,2,0))," ",(VLOOKUP(B95,#REF!,2,0)))</f>
        <v>#REF!</v>
      </c>
      <c r="G95" s="20" t="s">
        <v>102</v>
      </c>
      <c r="H95" s="10">
        <f t="shared" si="7"/>
        <v>9.5405092592592597E-2</v>
      </c>
      <c r="I95" s="15">
        <v>1.8692129629629631E-2</v>
      </c>
      <c r="J95" s="17">
        <v>6.5243055555555554E-2</v>
      </c>
      <c r="K95" s="11">
        <f t="shared" si="8"/>
        <v>4.6550925925925926E-2</v>
      </c>
      <c r="L95" s="12">
        <f t="shared" si="9"/>
        <v>3.0162037037037043E-2</v>
      </c>
      <c r="M95" s="16">
        <v>9.5405092592592597E-2</v>
      </c>
    </row>
    <row r="96" spans="1:13" ht="12.75" customHeight="1">
      <c r="A96" s="39"/>
      <c r="B96" s="25">
        <v>32</v>
      </c>
      <c r="C96" s="20" t="s">
        <v>159</v>
      </c>
      <c r="D96" s="19" t="s">
        <v>160</v>
      </c>
      <c r="E96" s="20" t="s">
        <v>141</v>
      </c>
      <c r="F96" t="e">
        <f>IF(ISNA(VLOOKUP(B96,#REF!,2,0))," ",(VLOOKUP(B96,#REF!,2,0)))</f>
        <v>#REF!</v>
      </c>
      <c r="G96" s="20" t="s">
        <v>102</v>
      </c>
      <c r="H96" s="10">
        <f t="shared" si="7"/>
        <v>9.5636574074074068E-2</v>
      </c>
      <c r="I96" s="17">
        <v>2.0914351851851851E-2</v>
      </c>
      <c r="J96" s="16">
        <v>6.7048611111111114E-2</v>
      </c>
      <c r="K96" s="11">
        <f t="shared" si="8"/>
        <v>4.6134259259259264E-2</v>
      </c>
      <c r="L96" s="12">
        <f t="shared" si="9"/>
        <v>2.8587962962962954E-2</v>
      </c>
      <c r="M96" s="17">
        <v>9.5636574074074068E-2</v>
      </c>
    </row>
    <row r="97" spans="1:13" ht="12.75" customHeight="1">
      <c r="A97" s="39"/>
      <c r="B97" s="25">
        <v>42</v>
      </c>
      <c r="C97" s="20" t="s">
        <v>179</v>
      </c>
      <c r="D97" s="19" t="s">
        <v>180</v>
      </c>
      <c r="E97" s="20" t="s">
        <v>23</v>
      </c>
      <c r="F97" t="e">
        <f>IF(ISNA(VLOOKUP(B97,#REF!,2,0))," ",(VLOOKUP(B97,#REF!,2,0)))</f>
        <v>#REF!</v>
      </c>
      <c r="G97" s="20" t="s">
        <v>102</v>
      </c>
      <c r="H97" s="10">
        <f t="shared" si="7"/>
        <v>9.7858796296296291E-2</v>
      </c>
      <c r="I97" s="15">
        <v>1.9895833333333331E-2</v>
      </c>
      <c r="J97" s="16">
        <v>6.7071759259259262E-2</v>
      </c>
      <c r="K97" s="11">
        <f t="shared" si="8"/>
        <v>4.7175925925925927E-2</v>
      </c>
      <c r="L97" s="12">
        <f t="shared" si="9"/>
        <v>3.0787037037037029E-2</v>
      </c>
      <c r="M97" s="16">
        <v>9.7858796296296291E-2</v>
      </c>
    </row>
    <row r="98" spans="1:13" ht="12.75" customHeight="1">
      <c r="A98" s="39"/>
      <c r="B98" s="25">
        <v>36</v>
      </c>
      <c r="C98" s="20" t="s">
        <v>166</v>
      </c>
      <c r="D98" s="19" t="s">
        <v>167</v>
      </c>
      <c r="E98" s="20" t="s">
        <v>301</v>
      </c>
      <c r="F98" t="e">
        <f>IF(ISNA(VLOOKUP(B98,#REF!,2,0))," ",(VLOOKUP(B98,#REF!,2,0)))</f>
        <v>#REF!</v>
      </c>
      <c r="G98" s="20" t="s">
        <v>102</v>
      </c>
      <c r="H98" s="10">
        <f t="shared" si="7"/>
        <v>9.796296296296296E-2</v>
      </c>
      <c r="I98" s="17">
        <v>1.9131944444444444E-2</v>
      </c>
      <c r="J98" s="16">
        <v>6.5567129629629628E-2</v>
      </c>
      <c r="K98" s="11">
        <f t="shared" si="8"/>
        <v>4.6435185185185184E-2</v>
      </c>
      <c r="L98" s="12">
        <f t="shared" si="9"/>
        <v>3.2395833333333332E-2</v>
      </c>
      <c r="M98" s="17">
        <v>9.796296296296296E-2</v>
      </c>
    </row>
    <row r="99" spans="1:13" ht="12.75" customHeight="1">
      <c r="A99" s="39"/>
      <c r="B99" s="25">
        <v>40</v>
      </c>
      <c r="C99" s="20" t="s">
        <v>174</v>
      </c>
      <c r="D99" s="19" t="s">
        <v>175</v>
      </c>
      <c r="E99" s="20" t="s">
        <v>176</v>
      </c>
      <c r="F99" t="e">
        <f>IF(ISNA(VLOOKUP(B99,#REF!,2,0))," ",(VLOOKUP(B99,#REF!,2,0)))</f>
        <v>#REF!</v>
      </c>
      <c r="G99" s="20" t="s">
        <v>102</v>
      </c>
      <c r="H99" s="10">
        <f t="shared" si="7"/>
        <v>9.7974537037037027E-2</v>
      </c>
      <c r="I99" s="15">
        <v>2.0497685185185185E-2</v>
      </c>
      <c r="J99" s="16">
        <v>6.4826388888888892E-2</v>
      </c>
      <c r="K99" s="11">
        <f t="shared" si="8"/>
        <v>4.4328703703703703E-2</v>
      </c>
      <c r="L99" s="12">
        <f t="shared" si="9"/>
        <v>3.3148148148148135E-2</v>
      </c>
      <c r="M99" s="16">
        <v>9.7974537037037027E-2</v>
      </c>
    </row>
    <row r="100" spans="1:13" ht="12.75" customHeight="1">
      <c r="A100" s="39"/>
      <c r="B100" s="25">
        <v>37</v>
      </c>
      <c r="C100" s="20" t="s">
        <v>168</v>
      </c>
      <c r="D100" s="19" t="s">
        <v>169</v>
      </c>
      <c r="E100" s="20" t="s">
        <v>23</v>
      </c>
      <c r="F100" t="e">
        <f>IF(ISNA(VLOOKUP(B100,#REF!,2,0))," ",(VLOOKUP(B100,#REF!,2,0)))</f>
        <v>#REF!</v>
      </c>
      <c r="G100" s="20" t="s">
        <v>102</v>
      </c>
      <c r="H100" s="10">
        <f t="shared" si="7"/>
        <v>9.8379629629629636E-2</v>
      </c>
      <c r="I100" s="15">
        <v>2.0787037037037038E-2</v>
      </c>
      <c r="J100" s="16">
        <v>6.7523148148148152E-2</v>
      </c>
      <c r="K100" s="11">
        <f t="shared" si="8"/>
        <v>4.6736111111111117E-2</v>
      </c>
      <c r="L100" s="12">
        <f t="shared" si="9"/>
        <v>3.0856481481481485E-2</v>
      </c>
      <c r="M100" s="16">
        <v>9.8379629629629636E-2</v>
      </c>
    </row>
    <row r="101" spans="1:13" ht="12.75" customHeight="1">
      <c r="A101" s="39"/>
      <c r="B101" s="25">
        <v>31</v>
      </c>
      <c r="C101" s="20" t="s">
        <v>157</v>
      </c>
      <c r="D101" s="19" t="s">
        <v>158</v>
      </c>
      <c r="E101" s="20" t="s">
        <v>23</v>
      </c>
      <c r="F101" t="e">
        <f>IF(ISNA(VLOOKUP(B101,#REF!,2,0))," ",(VLOOKUP(B101,#REF!,2,0)))</f>
        <v>#REF!</v>
      </c>
      <c r="G101" s="20" t="s">
        <v>102</v>
      </c>
      <c r="H101" s="10">
        <f t="shared" si="7"/>
        <v>9.9548611111111115E-2</v>
      </c>
      <c r="I101" s="15">
        <v>1.9722222222222221E-2</v>
      </c>
      <c r="J101" s="17">
        <v>6.9178240740740735E-2</v>
      </c>
      <c r="K101" s="11">
        <f t="shared" si="8"/>
        <v>4.945601851851851E-2</v>
      </c>
      <c r="L101" s="12">
        <f t="shared" si="9"/>
        <v>3.0370370370370381E-2</v>
      </c>
      <c r="M101" s="17">
        <v>9.9548611111111115E-2</v>
      </c>
    </row>
    <row r="102" spans="1:13" ht="12.75" customHeight="1">
      <c r="A102" s="39"/>
      <c r="B102" s="25">
        <v>26</v>
      </c>
      <c r="C102" s="20" t="s">
        <v>106</v>
      </c>
      <c r="D102" s="19" t="s">
        <v>148</v>
      </c>
      <c r="E102" s="20" t="s">
        <v>361</v>
      </c>
      <c r="F102" t="e">
        <f>IF(ISNA(VLOOKUP(B102,#REF!,2,0))," ",(VLOOKUP(B102,#REF!,2,0)))</f>
        <v>#REF!</v>
      </c>
      <c r="G102" s="20" t="s">
        <v>102</v>
      </c>
      <c r="H102" s="10">
        <f t="shared" si="7"/>
        <v>0.10527777777777779</v>
      </c>
      <c r="I102" s="15">
        <v>2.0960648148148148E-2</v>
      </c>
      <c r="J102" s="16">
        <v>7.1354166666666663E-2</v>
      </c>
      <c r="K102" s="11">
        <f t="shared" si="8"/>
        <v>5.0393518518518518E-2</v>
      </c>
      <c r="L102" s="12">
        <f t="shared" si="9"/>
        <v>3.3923611111111127E-2</v>
      </c>
      <c r="M102" s="16">
        <v>0.10527777777777779</v>
      </c>
    </row>
    <row r="103" spans="1:13" ht="12.75" customHeight="1">
      <c r="A103" s="39"/>
      <c r="B103" s="25">
        <v>41</v>
      </c>
      <c r="C103" s="20" t="s">
        <v>177</v>
      </c>
      <c r="D103" s="19" t="s">
        <v>178</v>
      </c>
      <c r="E103" s="20" t="s">
        <v>141</v>
      </c>
      <c r="F103" t="e">
        <f>IF(ISNA(VLOOKUP(B103,#REF!,2,0))," ",(VLOOKUP(B103,#REF!,2,0)))</f>
        <v>#REF!</v>
      </c>
      <c r="G103" s="20" t="s">
        <v>102</v>
      </c>
      <c r="H103" s="10">
        <f t="shared" si="7"/>
        <v>0.10700231481481481</v>
      </c>
      <c r="I103" s="15">
        <v>2.1805555555555554E-2</v>
      </c>
      <c r="J103" s="16">
        <v>7.3101851851851848E-2</v>
      </c>
      <c r="K103" s="11">
        <f t="shared" si="8"/>
        <v>5.1296296296296298E-2</v>
      </c>
      <c r="L103" s="12">
        <f t="shared" si="9"/>
        <v>3.3900462962962966E-2</v>
      </c>
      <c r="M103" s="16">
        <v>0.10700231481481481</v>
      </c>
    </row>
    <row r="104" spans="1:13" ht="12.75" customHeight="1">
      <c r="A104" s="39"/>
      <c r="B104" s="25">
        <v>49</v>
      </c>
      <c r="C104" s="20" t="s">
        <v>189</v>
      </c>
      <c r="D104" s="19" t="s">
        <v>57</v>
      </c>
      <c r="E104" s="20" t="s">
        <v>190</v>
      </c>
      <c r="F104" t="e">
        <f>IF(ISNA(VLOOKUP(B104,#REF!,2,0))," ",(VLOOKUP(B104,#REF!,2,0)))</f>
        <v>#REF!</v>
      </c>
      <c r="G104" s="20" t="s">
        <v>102</v>
      </c>
      <c r="H104" s="10">
        <f t="shared" si="7"/>
        <v>0.10906250000000001</v>
      </c>
      <c r="I104" s="15">
        <v>2.2916666666666669E-2</v>
      </c>
      <c r="J104" s="16">
        <v>7.3344907407407414E-2</v>
      </c>
      <c r="K104" s="11">
        <f t="shared" si="8"/>
        <v>5.0428240740740746E-2</v>
      </c>
      <c r="L104" s="12">
        <f t="shared" si="9"/>
        <v>3.5717592592592592E-2</v>
      </c>
      <c r="M104" s="16">
        <v>0.10906250000000001</v>
      </c>
    </row>
    <row r="105" spans="1:13" ht="12.75" customHeight="1">
      <c r="A105" s="39"/>
      <c r="B105" s="25">
        <v>47</v>
      </c>
      <c r="C105" s="20" t="s">
        <v>186</v>
      </c>
      <c r="D105" s="19" t="s">
        <v>27</v>
      </c>
      <c r="E105" s="20" t="s">
        <v>141</v>
      </c>
      <c r="F105" t="e">
        <f>IF(ISNA(VLOOKUP(B105,#REF!,2,0))," ",(VLOOKUP(B105,#REF!,2,0)))</f>
        <v>#REF!</v>
      </c>
      <c r="G105" s="20" t="s">
        <v>102</v>
      </c>
      <c r="H105" s="10">
        <f t="shared" si="7"/>
        <v>0.11040509259259258</v>
      </c>
      <c r="I105" s="15">
        <v>2.4004629629629629E-2</v>
      </c>
      <c r="J105" s="16">
        <v>7.513888888888888E-2</v>
      </c>
      <c r="K105" s="11">
        <f t="shared" si="8"/>
        <v>5.1134259259259254E-2</v>
      </c>
      <c r="L105" s="12">
        <f t="shared" si="9"/>
        <v>3.5266203703703702E-2</v>
      </c>
      <c r="M105" s="16">
        <v>0.11040509259259258</v>
      </c>
    </row>
    <row r="106" spans="1:13" ht="12.75" customHeight="1">
      <c r="A106" s="39"/>
      <c r="B106" s="25">
        <v>38</v>
      </c>
      <c r="C106" s="20" t="s">
        <v>170</v>
      </c>
      <c r="D106" s="19" t="s">
        <v>171</v>
      </c>
      <c r="E106" s="20" t="s">
        <v>33</v>
      </c>
      <c r="F106" t="e">
        <f>IF(ISNA(VLOOKUP(B106,#REF!,2,0))," ",(VLOOKUP(B106,#REF!,2,0)))</f>
        <v>#REF!</v>
      </c>
      <c r="G106" s="20" t="s">
        <v>102</v>
      </c>
      <c r="H106" s="10">
        <f t="shared" si="7"/>
        <v>0.11217592592592592</v>
      </c>
      <c r="I106" s="15">
        <v>1.8171296296296297E-2</v>
      </c>
      <c r="J106" s="16">
        <v>7.2453703703703701E-2</v>
      </c>
      <c r="K106" s="11">
        <f t="shared" si="8"/>
        <v>5.4282407407407404E-2</v>
      </c>
      <c r="L106" s="12">
        <f t="shared" si="9"/>
        <v>3.9722222222222214E-2</v>
      </c>
      <c r="M106" s="16">
        <v>0.11217592592592592</v>
      </c>
    </row>
    <row r="107" spans="1:13" ht="12.75" customHeight="1">
      <c r="B107" s="25">
        <v>60</v>
      </c>
      <c r="C107" s="20" t="s">
        <v>212</v>
      </c>
      <c r="D107" s="19" t="s">
        <v>213</v>
      </c>
      <c r="E107" s="20" t="s">
        <v>141</v>
      </c>
      <c r="G107" s="20" t="s">
        <v>102</v>
      </c>
      <c r="H107" s="10">
        <f t="shared" si="7"/>
        <v>0.11775462962962963</v>
      </c>
      <c r="I107" s="15">
        <v>2.5439814814814814E-2</v>
      </c>
      <c r="J107" s="16">
        <v>7.9444444444444443E-2</v>
      </c>
      <c r="K107" s="11">
        <f t="shared" si="8"/>
        <v>5.4004629629629625E-2</v>
      </c>
      <c r="L107" s="12">
        <f t="shared" si="9"/>
        <v>3.8310185185185183E-2</v>
      </c>
      <c r="M107" s="16">
        <v>0.11775462962962963</v>
      </c>
    </row>
    <row r="108" spans="1:13" ht="12.75" customHeight="1">
      <c r="B108" s="25">
        <v>56</v>
      </c>
      <c r="C108" s="20" t="s">
        <v>204</v>
      </c>
      <c r="D108" s="19" t="s">
        <v>205</v>
      </c>
      <c r="E108" s="20" t="s">
        <v>33</v>
      </c>
      <c r="G108" s="20" t="s">
        <v>102</v>
      </c>
      <c r="H108" s="10" t="s">
        <v>407</v>
      </c>
      <c r="I108" s="15">
        <v>1.6273148148148148E-2</v>
      </c>
      <c r="J108" s="36"/>
      <c r="K108" s="11"/>
      <c r="L108" s="12"/>
      <c r="M108" s="16"/>
    </row>
    <row r="109" spans="1:13" ht="12.75" customHeight="1">
      <c r="A109" s="39"/>
      <c r="B109" s="25">
        <v>39</v>
      </c>
      <c r="C109" s="20" t="s">
        <v>172</v>
      </c>
      <c r="D109" s="19" t="s">
        <v>173</v>
      </c>
      <c r="E109" s="20" t="s">
        <v>411</v>
      </c>
      <c r="F109" t="e">
        <f>IF(ISNA(VLOOKUP(B109,#REF!,2,0))," ",(VLOOKUP(B109,#REF!,2,0)))</f>
        <v>#REF!</v>
      </c>
      <c r="G109" s="20" t="s">
        <v>102</v>
      </c>
      <c r="H109" s="10" t="str">
        <f>M109</f>
        <v>DNF</v>
      </c>
      <c r="I109" s="15">
        <v>1.800925925925926E-2</v>
      </c>
      <c r="J109" s="16">
        <v>6.1932870370370374E-2</v>
      </c>
      <c r="K109" s="11"/>
      <c r="L109" s="12"/>
      <c r="M109" s="16" t="s">
        <v>407</v>
      </c>
    </row>
    <row r="110" spans="1:13" ht="12.75" customHeight="1">
      <c r="B110" s="25">
        <v>61</v>
      </c>
      <c r="C110" s="20" t="s">
        <v>214</v>
      </c>
      <c r="D110" s="19" t="s">
        <v>215</v>
      </c>
      <c r="E110" s="20" t="s">
        <v>19</v>
      </c>
      <c r="G110" s="20" t="s">
        <v>102</v>
      </c>
      <c r="H110" s="10" t="str">
        <f>M110</f>
        <v>DNF</v>
      </c>
      <c r="I110" s="15">
        <v>2.0462962962962964E-2</v>
      </c>
      <c r="J110" s="16"/>
      <c r="K110" s="11"/>
      <c r="L110" s="12"/>
      <c r="M110" s="16" t="s">
        <v>407</v>
      </c>
    </row>
    <row r="111" spans="1:13" ht="12.75" customHeight="1">
      <c r="A111" s="39"/>
      <c r="B111" s="25">
        <v>12</v>
      </c>
      <c r="C111" s="20" t="s">
        <v>124</v>
      </c>
      <c r="D111" s="19" t="s">
        <v>125</v>
      </c>
      <c r="E111" s="20" t="s">
        <v>408</v>
      </c>
      <c r="F111" t="e">
        <f>IF(ISNA(VLOOKUP(B111,#REF!,2,0))," ",(VLOOKUP(B111,#REF!,2,0)))</f>
        <v>#REF!</v>
      </c>
      <c r="G111" s="20" t="s">
        <v>102</v>
      </c>
      <c r="H111" s="10" t="s">
        <v>402</v>
      </c>
      <c r="I111" s="15"/>
      <c r="J111" s="16"/>
      <c r="K111" s="11">
        <f t="shared" ref="K111:K117" si="10">J111-I111</f>
        <v>0</v>
      </c>
      <c r="L111" s="12">
        <f t="shared" ref="L111:L117" si="11">M111-J111</f>
        <v>0</v>
      </c>
      <c r="M111" s="16"/>
    </row>
    <row r="112" spans="1:13" ht="12.75" customHeight="1">
      <c r="A112" s="39"/>
      <c r="B112" s="25">
        <v>27</v>
      </c>
      <c r="C112" s="20" t="s">
        <v>149</v>
      </c>
      <c r="D112" s="19" t="s">
        <v>150</v>
      </c>
      <c r="E112" s="20" t="s">
        <v>295</v>
      </c>
      <c r="F112" t="e">
        <f>IF(ISNA(VLOOKUP(B112,#REF!,2,0))," ",(VLOOKUP(B112,#REF!,2,0)))</f>
        <v>#REF!</v>
      </c>
      <c r="G112" s="20" t="s">
        <v>102</v>
      </c>
      <c r="H112" s="10" t="s">
        <v>402</v>
      </c>
      <c r="I112" s="15"/>
      <c r="J112" s="16"/>
      <c r="K112" s="11">
        <f t="shared" si="10"/>
        <v>0</v>
      </c>
      <c r="L112" s="12">
        <f t="shared" si="11"/>
        <v>0</v>
      </c>
      <c r="M112" s="16"/>
    </row>
    <row r="113" spans="1:13" ht="12.75" customHeight="1">
      <c r="A113" s="39"/>
      <c r="B113" s="25">
        <v>30</v>
      </c>
      <c r="C113" s="20" t="s">
        <v>155</v>
      </c>
      <c r="D113" s="19" t="s">
        <v>156</v>
      </c>
      <c r="E113" s="20" t="s">
        <v>295</v>
      </c>
      <c r="F113" t="e">
        <f>IF(ISNA(VLOOKUP(B113,#REF!,2,0))," ",(VLOOKUP(B113,#REF!,2,0)))</f>
        <v>#REF!</v>
      </c>
      <c r="G113" s="20" t="s">
        <v>102</v>
      </c>
      <c r="H113" s="10" t="s">
        <v>402</v>
      </c>
      <c r="I113" s="15"/>
      <c r="J113" s="16"/>
      <c r="K113" s="11">
        <f t="shared" si="10"/>
        <v>0</v>
      </c>
      <c r="L113" s="12">
        <f t="shared" si="11"/>
        <v>0</v>
      </c>
      <c r="M113" s="17"/>
    </row>
    <row r="114" spans="1:13" ht="12.75" customHeight="1">
      <c r="A114" s="39"/>
      <c r="B114" s="25">
        <v>34</v>
      </c>
      <c r="C114" s="20" t="s">
        <v>124</v>
      </c>
      <c r="D114" s="19" t="s">
        <v>162</v>
      </c>
      <c r="E114" s="20" t="s">
        <v>163</v>
      </c>
      <c r="F114" t="e">
        <f>IF(ISNA(VLOOKUP(B114,#REF!,2,0))," ",(VLOOKUP(B114,#REF!,2,0)))</f>
        <v>#REF!</v>
      </c>
      <c r="G114" s="20" t="s">
        <v>102</v>
      </c>
      <c r="H114" s="10" t="s">
        <v>402</v>
      </c>
      <c r="I114" s="17"/>
      <c r="J114" s="15"/>
      <c r="K114" s="11">
        <f t="shared" si="10"/>
        <v>0</v>
      </c>
      <c r="L114" s="12">
        <f t="shared" si="11"/>
        <v>0</v>
      </c>
      <c r="M114" s="17"/>
    </row>
    <row r="115" spans="1:13" ht="12.75" customHeight="1">
      <c r="A115" s="39"/>
      <c r="B115" s="25">
        <v>35</v>
      </c>
      <c r="C115" s="20" t="s">
        <v>164</v>
      </c>
      <c r="D115" s="19" t="s">
        <v>165</v>
      </c>
      <c r="E115" s="20" t="s">
        <v>19</v>
      </c>
      <c r="F115" t="e">
        <f>IF(ISNA(VLOOKUP(B115,#REF!,2,0))," ",(VLOOKUP(B115,#REF!,2,0)))</f>
        <v>#REF!</v>
      </c>
      <c r="G115" s="20" t="s">
        <v>102</v>
      </c>
      <c r="H115" s="10" t="s">
        <v>402</v>
      </c>
      <c r="I115" s="17"/>
      <c r="J115" s="15"/>
      <c r="K115" s="11">
        <f t="shared" si="10"/>
        <v>0</v>
      </c>
      <c r="L115" s="12">
        <f t="shared" si="11"/>
        <v>0</v>
      </c>
      <c r="M115" s="17"/>
    </row>
    <row r="116" spans="1:13" ht="12.75" customHeight="1">
      <c r="B116" s="25">
        <v>53</v>
      </c>
      <c r="C116" s="20" t="s">
        <v>199</v>
      </c>
      <c r="D116" s="19" t="s">
        <v>200</v>
      </c>
      <c r="E116" s="20" t="s">
        <v>141</v>
      </c>
      <c r="G116" s="20" t="s">
        <v>102</v>
      </c>
      <c r="H116" s="10" t="s">
        <v>402</v>
      </c>
      <c r="I116" s="15"/>
      <c r="J116" s="16"/>
      <c r="K116" s="11">
        <f t="shared" si="10"/>
        <v>0</v>
      </c>
      <c r="L116" s="12">
        <f t="shared" si="11"/>
        <v>0</v>
      </c>
      <c r="M116" s="16"/>
    </row>
    <row r="117" spans="1:13" ht="12.75" customHeight="1">
      <c r="B117" s="25">
        <v>58</v>
      </c>
      <c r="C117" s="20" t="s">
        <v>207</v>
      </c>
      <c r="D117" s="19" t="s">
        <v>208</v>
      </c>
      <c r="E117" s="20" t="s">
        <v>176</v>
      </c>
      <c r="G117" s="20" t="s">
        <v>102</v>
      </c>
      <c r="H117" s="10" t="s">
        <v>402</v>
      </c>
      <c r="I117" s="15"/>
      <c r="J117" s="16"/>
      <c r="K117" s="11">
        <f t="shared" si="10"/>
        <v>0</v>
      </c>
      <c r="L117" s="12">
        <f t="shared" si="11"/>
        <v>0</v>
      </c>
      <c r="M117" s="16"/>
    </row>
    <row r="118" spans="1:13" ht="12.75" customHeight="1">
      <c r="A118" s="39"/>
      <c r="B118" s="25">
        <v>5</v>
      </c>
      <c r="C118" s="20" t="s">
        <v>109</v>
      </c>
      <c r="D118" s="19" t="s">
        <v>110</v>
      </c>
      <c r="E118" s="20" t="s">
        <v>409</v>
      </c>
      <c r="F118" t="e">
        <f>IF(ISNA(VLOOKUP(B118,#REF!,2,0))," ",(VLOOKUP(B118,#REF!,2,0)))</f>
        <v>#REF!</v>
      </c>
      <c r="G118" s="20" t="s">
        <v>102</v>
      </c>
      <c r="H118" s="10" t="s">
        <v>402</v>
      </c>
      <c r="I118" s="17" t="s">
        <v>402</v>
      </c>
      <c r="J118" s="17" t="s">
        <v>402</v>
      </c>
      <c r="K118" s="17" t="s">
        <v>402</v>
      </c>
      <c r="L118" s="17" t="s">
        <v>402</v>
      </c>
      <c r="M118" s="16"/>
    </row>
    <row r="119" spans="1:13" ht="12.75" customHeight="1">
      <c r="A119" s="39"/>
      <c r="B119" s="25">
        <v>13</v>
      </c>
      <c r="C119" s="20" t="s">
        <v>126</v>
      </c>
      <c r="D119" s="19" t="s">
        <v>127</v>
      </c>
      <c r="E119" s="20" t="s">
        <v>105</v>
      </c>
      <c r="F119" t="e">
        <f>IF(ISNA(VLOOKUP(B119,#REF!,2,0))," ",(VLOOKUP(B119,#REF!,2,0)))</f>
        <v>#REF!</v>
      </c>
      <c r="G119" s="20" t="s">
        <v>102</v>
      </c>
      <c r="H119" s="10" t="s">
        <v>402</v>
      </c>
      <c r="I119" s="17" t="s">
        <v>402</v>
      </c>
      <c r="J119" s="17" t="s">
        <v>402</v>
      </c>
      <c r="K119" s="17" t="s">
        <v>402</v>
      </c>
      <c r="L119" s="17" t="s">
        <v>402</v>
      </c>
      <c r="M119" s="16"/>
    </row>
    <row r="120" spans="1:13" ht="12.75" customHeight="1">
      <c r="A120" s="39"/>
      <c r="B120" s="25">
        <v>28</v>
      </c>
      <c r="C120" s="20" t="s">
        <v>151</v>
      </c>
      <c r="D120" s="19" t="s">
        <v>152</v>
      </c>
      <c r="E120" s="20" t="s">
        <v>33</v>
      </c>
      <c r="F120" t="e">
        <f>IF(ISNA(VLOOKUP(B120,#REF!,2,0))," ",(VLOOKUP(B120,#REF!,2,0)))</f>
        <v>#REF!</v>
      </c>
      <c r="G120" s="20" t="s">
        <v>102</v>
      </c>
      <c r="H120" s="10" t="s">
        <v>402</v>
      </c>
      <c r="I120" s="17" t="s">
        <v>402</v>
      </c>
      <c r="J120" s="17" t="s">
        <v>402</v>
      </c>
      <c r="K120" s="17" t="s">
        <v>402</v>
      </c>
      <c r="L120" s="17" t="s">
        <v>402</v>
      </c>
      <c r="M120" s="16"/>
    </row>
    <row r="121" spans="1:13" ht="12.75" customHeight="1">
      <c r="A121" s="39"/>
      <c r="B121" s="25">
        <v>45</v>
      </c>
      <c r="C121" s="20" t="s">
        <v>118</v>
      </c>
      <c r="D121" s="19" t="s">
        <v>24</v>
      </c>
      <c r="E121" s="20" t="s">
        <v>176</v>
      </c>
      <c r="F121" t="e">
        <f>IF(ISNA(VLOOKUP(B121,#REF!,2,0))," ",(VLOOKUP(B121,#REF!,2,0)))</f>
        <v>#REF!</v>
      </c>
      <c r="G121" s="20" t="s">
        <v>102</v>
      </c>
      <c r="H121" s="10" t="s">
        <v>402</v>
      </c>
      <c r="I121" s="17" t="s">
        <v>402</v>
      </c>
      <c r="J121" s="17" t="s">
        <v>402</v>
      </c>
      <c r="K121" s="17" t="s">
        <v>402</v>
      </c>
      <c r="L121" s="17" t="s">
        <v>402</v>
      </c>
      <c r="M121" s="16"/>
    </row>
    <row r="122" spans="1:13" ht="12.75" customHeight="1">
      <c r="B122" s="25">
        <v>57</v>
      </c>
      <c r="C122" s="20" t="s">
        <v>206</v>
      </c>
      <c r="D122" s="19" t="s">
        <v>15</v>
      </c>
      <c r="E122" s="20" t="s">
        <v>411</v>
      </c>
      <c r="G122" s="20" t="s">
        <v>102</v>
      </c>
      <c r="H122" s="10" t="s">
        <v>402</v>
      </c>
      <c r="I122" s="17" t="s">
        <v>402</v>
      </c>
      <c r="J122" s="17" t="s">
        <v>402</v>
      </c>
      <c r="K122" s="17" t="s">
        <v>402</v>
      </c>
      <c r="L122" s="17" t="s">
        <v>402</v>
      </c>
      <c r="M122" s="16"/>
    </row>
    <row r="123" spans="1:13" ht="12.75" customHeight="1">
      <c r="B123" s="25">
        <v>59</v>
      </c>
      <c r="C123" s="20" t="s">
        <v>209</v>
      </c>
      <c r="D123" s="19" t="s">
        <v>210</v>
      </c>
      <c r="E123" s="20" t="s">
        <v>211</v>
      </c>
      <c r="G123" s="20" t="s">
        <v>102</v>
      </c>
      <c r="H123" s="10" t="s">
        <v>402</v>
      </c>
      <c r="I123" s="17" t="s">
        <v>402</v>
      </c>
      <c r="J123" s="17" t="s">
        <v>402</v>
      </c>
      <c r="K123" s="17" t="s">
        <v>402</v>
      </c>
      <c r="L123" s="17" t="s">
        <v>402</v>
      </c>
      <c r="M123" s="16"/>
    </row>
    <row r="124" spans="1:13" ht="12.75" customHeight="1">
      <c r="B124" s="25">
        <v>62</v>
      </c>
      <c r="C124" s="20" t="s">
        <v>145</v>
      </c>
      <c r="D124" s="19" t="s">
        <v>216</v>
      </c>
      <c r="E124" s="20" t="s">
        <v>217</v>
      </c>
      <c r="G124" s="20" t="s">
        <v>102</v>
      </c>
      <c r="H124" s="10" t="s">
        <v>402</v>
      </c>
      <c r="I124" s="17" t="s">
        <v>402</v>
      </c>
      <c r="J124" s="17" t="s">
        <v>402</v>
      </c>
      <c r="K124" s="17" t="s">
        <v>402</v>
      </c>
      <c r="L124" s="17" t="s">
        <v>402</v>
      </c>
      <c r="M124" s="16"/>
    </row>
    <row r="125" spans="1:13" ht="12.75" customHeight="1">
      <c r="B125" s="25">
        <v>156</v>
      </c>
      <c r="C125" s="20" t="s">
        <v>116</v>
      </c>
      <c r="D125" s="19" t="s">
        <v>390</v>
      </c>
      <c r="E125" s="20" t="s">
        <v>105</v>
      </c>
      <c r="G125" s="20" t="s">
        <v>102</v>
      </c>
      <c r="H125" s="10" t="s">
        <v>402</v>
      </c>
      <c r="I125" s="17" t="s">
        <v>402</v>
      </c>
      <c r="J125" s="17" t="s">
        <v>402</v>
      </c>
      <c r="K125" s="17" t="s">
        <v>402</v>
      </c>
      <c r="L125" s="17" t="s">
        <v>402</v>
      </c>
      <c r="M125" s="16"/>
    </row>
    <row r="126" spans="1:13" ht="12.75" customHeight="1">
      <c r="B126" s="25"/>
      <c r="C126" s="20"/>
      <c r="D126" s="19"/>
      <c r="E126" s="20"/>
      <c r="G126" s="20"/>
      <c r="H126" s="10"/>
      <c r="I126" s="17"/>
      <c r="J126" s="17"/>
      <c r="K126" s="17"/>
      <c r="L126" s="17"/>
      <c r="M126" s="16"/>
    </row>
    <row r="127" spans="1:13" ht="12.75" customHeight="1">
      <c r="B127" s="25">
        <v>125</v>
      </c>
      <c r="C127" s="20" t="s">
        <v>345</v>
      </c>
      <c r="D127" s="19" t="s">
        <v>21</v>
      </c>
      <c r="E127" s="20" t="s">
        <v>346</v>
      </c>
      <c r="G127" s="20" t="s">
        <v>196</v>
      </c>
      <c r="H127" s="10">
        <f t="shared" ref="H127:H152" si="12">M127</f>
        <v>9.4166666666666662E-2</v>
      </c>
      <c r="I127" s="15">
        <v>1.9849537037037037E-2</v>
      </c>
      <c r="J127" s="16">
        <v>6.7152777777777783E-2</v>
      </c>
      <c r="K127" s="11">
        <f t="shared" ref="K127:K155" si="13">J127-I127</f>
        <v>4.7303240740740743E-2</v>
      </c>
      <c r="L127" s="12">
        <f t="shared" ref="L127:L155" si="14">M127-J127</f>
        <v>2.7013888888888879E-2</v>
      </c>
      <c r="M127" s="16">
        <v>9.4166666666666662E-2</v>
      </c>
    </row>
    <row r="128" spans="1:13" ht="12.75" customHeight="1">
      <c r="B128" s="25">
        <v>117</v>
      </c>
      <c r="C128" s="20" t="s">
        <v>322</v>
      </c>
      <c r="D128" s="19" t="s">
        <v>323</v>
      </c>
      <c r="E128" s="20" t="s">
        <v>295</v>
      </c>
      <c r="G128" s="20" t="s">
        <v>196</v>
      </c>
      <c r="H128" s="10">
        <f t="shared" si="12"/>
        <v>9.9097222222222225E-2</v>
      </c>
      <c r="I128" s="15">
        <v>1.9907407407407408E-2</v>
      </c>
      <c r="J128" s="16">
        <v>6.4895833333333333E-2</v>
      </c>
      <c r="K128" s="11">
        <f t="shared" si="13"/>
        <v>4.4988425925925925E-2</v>
      </c>
      <c r="L128" s="12">
        <f t="shared" si="14"/>
        <v>3.4201388888888892E-2</v>
      </c>
      <c r="M128" s="16">
        <v>9.9097222222222225E-2</v>
      </c>
    </row>
    <row r="129" spans="1:13" ht="12.75" customHeight="1">
      <c r="B129" s="25">
        <v>120</v>
      </c>
      <c r="C129" s="20" t="s">
        <v>330</v>
      </c>
      <c r="D129" s="19" t="s">
        <v>331</v>
      </c>
      <c r="E129" s="20" t="s">
        <v>332</v>
      </c>
      <c r="G129" s="20" t="s">
        <v>196</v>
      </c>
      <c r="H129" s="10">
        <f t="shared" si="12"/>
        <v>9.9675925925925932E-2</v>
      </c>
      <c r="I129" s="15">
        <v>2.1122685185185185E-2</v>
      </c>
      <c r="J129" s="16">
        <v>7.1504629629629626E-2</v>
      </c>
      <c r="K129" s="11">
        <f t="shared" si="13"/>
        <v>5.0381944444444438E-2</v>
      </c>
      <c r="L129" s="12">
        <f t="shared" si="14"/>
        <v>2.8171296296296305E-2</v>
      </c>
      <c r="M129" s="16">
        <v>9.9675925925925932E-2</v>
      </c>
    </row>
    <row r="130" spans="1:13" ht="12.75" customHeight="1">
      <c r="B130" s="18">
        <v>272</v>
      </c>
      <c r="C130" s="20" t="s">
        <v>101</v>
      </c>
      <c r="D130" s="19" t="s">
        <v>395</v>
      </c>
      <c r="E130" s="20" t="s">
        <v>396</v>
      </c>
      <c r="G130" s="20" t="s">
        <v>196</v>
      </c>
      <c r="H130" s="10">
        <f t="shared" si="12"/>
        <v>0.1007986111111111</v>
      </c>
      <c r="I130" s="15">
        <v>2.0208333333333335E-2</v>
      </c>
      <c r="J130" s="16">
        <v>6.7349537037037041E-2</v>
      </c>
      <c r="K130" s="11">
        <f t="shared" si="13"/>
        <v>4.7141203703703706E-2</v>
      </c>
      <c r="L130" s="12">
        <f t="shared" si="14"/>
        <v>3.3449074074074062E-2</v>
      </c>
      <c r="M130" s="16">
        <v>0.1007986111111111</v>
      </c>
    </row>
    <row r="131" spans="1:13" ht="12.75" customHeight="1">
      <c r="B131" s="25">
        <v>137</v>
      </c>
      <c r="C131" s="20" t="s">
        <v>42</v>
      </c>
      <c r="D131" s="19" t="s">
        <v>376</v>
      </c>
      <c r="E131" s="20" t="s">
        <v>367</v>
      </c>
      <c r="G131" s="20" t="s">
        <v>196</v>
      </c>
      <c r="H131" s="10">
        <f t="shared" si="12"/>
        <v>0.10099537037037037</v>
      </c>
      <c r="I131" s="15">
        <v>2.2893518518518521E-2</v>
      </c>
      <c r="J131" s="16">
        <v>7.0081018518518515E-2</v>
      </c>
      <c r="K131" s="11">
        <f t="shared" si="13"/>
        <v>4.7187499999999993E-2</v>
      </c>
      <c r="L131" s="12">
        <f t="shared" si="14"/>
        <v>3.091435185185186E-2</v>
      </c>
      <c r="M131" s="16">
        <v>0.10099537037037037</v>
      </c>
    </row>
    <row r="132" spans="1:13" ht="12.75" customHeight="1">
      <c r="B132" s="25">
        <v>138</v>
      </c>
      <c r="C132" s="20" t="s">
        <v>377</v>
      </c>
      <c r="D132" s="19" t="s">
        <v>378</v>
      </c>
      <c r="E132" s="20" t="s">
        <v>379</v>
      </c>
      <c r="G132" s="20" t="s">
        <v>196</v>
      </c>
      <c r="H132" s="10">
        <f t="shared" si="12"/>
        <v>0.10181712962962963</v>
      </c>
      <c r="I132" s="15">
        <v>2.2824074074074076E-2</v>
      </c>
      <c r="J132" s="16">
        <v>7.0902777777777773E-2</v>
      </c>
      <c r="K132" s="11">
        <f t="shared" si="13"/>
        <v>4.8078703703703693E-2</v>
      </c>
      <c r="L132" s="12">
        <f t="shared" si="14"/>
        <v>3.091435185185186E-2</v>
      </c>
      <c r="M132" s="16">
        <v>0.10181712962962963</v>
      </c>
    </row>
    <row r="133" spans="1:13" ht="12.75" customHeight="1">
      <c r="B133" s="18">
        <v>273</v>
      </c>
      <c r="C133" s="20" t="s">
        <v>397</v>
      </c>
      <c r="D133" s="19" t="s">
        <v>398</v>
      </c>
      <c r="E133" s="20" t="s">
        <v>23</v>
      </c>
      <c r="G133" s="20" t="s">
        <v>196</v>
      </c>
      <c r="H133" s="10">
        <f t="shared" si="12"/>
        <v>0.10237268518518518</v>
      </c>
      <c r="I133" s="15">
        <v>2.4074074074074071E-2</v>
      </c>
      <c r="J133" s="16">
        <v>6.6851851851851843E-2</v>
      </c>
      <c r="K133" s="11">
        <f t="shared" si="13"/>
        <v>4.2777777777777776E-2</v>
      </c>
      <c r="L133" s="12">
        <f t="shared" si="14"/>
        <v>3.5520833333333335E-2</v>
      </c>
      <c r="M133" s="16">
        <v>0.10237268518518518</v>
      </c>
    </row>
    <row r="134" spans="1:13" ht="12.75" customHeight="1">
      <c r="B134" s="25">
        <v>143</v>
      </c>
      <c r="C134" s="20" t="s">
        <v>388</v>
      </c>
      <c r="D134" s="19" t="s">
        <v>25</v>
      </c>
      <c r="E134" s="20" t="s">
        <v>389</v>
      </c>
      <c r="G134" s="20" t="s">
        <v>196</v>
      </c>
      <c r="H134" s="10">
        <f t="shared" si="12"/>
        <v>0.10239583333333334</v>
      </c>
      <c r="I134" s="15">
        <v>2.3657407407407408E-2</v>
      </c>
      <c r="J134" s="16">
        <v>7.2233796296296296E-2</v>
      </c>
      <c r="K134" s="11">
        <f t="shared" si="13"/>
        <v>4.8576388888888891E-2</v>
      </c>
      <c r="L134" s="12">
        <f t="shared" si="14"/>
        <v>3.0162037037037043E-2</v>
      </c>
      <c r="M134" s="16">
        <v>0.10239583333333334</v>
      </c>
    </row>
    <row r="135" spans="1:13" ht="12.75" customHeight="1">
      <c r="B135" s="18">
        <v>270</v>
      </c>
      <c r="C135" s="20" t="s">
        <v>342</v>
      </c>
      <c r="D135" s="19" t="s">
        <v>391</v>
      </c>
      <c r="E135" s="20" t="s">
        <v>392</v>
      </c>
      <c r="G135" s="20" t="s">
        <v>196</v>
      </c>
      <c r="H135" s="10">
        <f t="shared" si="12"/>
        <v>0.10261574074074074</v>
      </c>
      <c r="I135" s="15">
        <v>2.1770833333333336E-2</v>
      </c>
      <c r="J135" s="16">
        <v>7.1076388888888883E-2</v>
      </c>
      <c r="K135" s="11">
        <f t="shared" si="13"/>
        <v>4.9305555555555547E-2</v>
      </c>
      <c r="L135" s="12">
        <f t="shared" si="14"/>
        <v>3.153935185185186E-2</v>
      </c>
      <c r="M135" s="16">
        <v>0.10261574074074074</v>
      </c>
    </row>
    <row r="136" spans="1:13" ht="12.75" customHeight="1">
      <c r="A136" s="33"/>
      <c r="B136" s="25">
        <v>275</v>
      </c>
      <c r="C136" s="40" t="s">
        <v>400</v>
      </c>
      <c r="D136" s="42" t="s">
        <v>401</v>
      </c>
      <c r="E136" s="40" t="s">
        <v>396</v>
      </c>
      <c r="F136" s="33"/>
      <c r="G136" s="20" t="s">
        <v>196</v>
      </c>
      <c r="H136" s="10">
        <f t="shared" si="12"/>
        <v>0.10386574074074073</v>
      </c>
      <c r="I136" s="15">
        <v>1.8391203703703705E-2</v>
      </c>
      <c r="J136" s="16">
        <v>6.9097222222222213E-2</v>
      </c>
      <c r="K136" s="11">
        <f t="shared" si="13"/>
        <v>5.0706018518518511E-2</v>
      </c>
      <c r="L136" s="12">
        <f t="shared" si="14"/>
        <v>3.4768518518518518E-2</v>
      </c>
      <c r="M136" s="16">
        <v>0.10386574074074073</v>
      </c>
    </row>
    <row r="137" spans="1:13" ht="12.75" customHeight="1">
      <c r="B137" s="25">
        <v>139</v>
      </c>
      <c r="C137" s="20" t="s">
        <v>228</v>
      </c>
      <c r="D137" s="19" t="s">
        <v>26</v>
      </c>
      <c r="E137" s="20" t="s">
        <v>380</v>
      </c>
      <c r="G137" s="20" t="s">
        <v>196</v>
      </c>
      <c r="H137" s="10">
        <f t="shared" si="12"/>
        <v>0.10490740740740741</v>
      </c>
      <c r="I137" s="15">
        <v>2.3252314814814812E-2</v>
      </c>
      <c r="J137" s="16">
        <v>7.2210648148148149E-2</v>
      </c>
      <c r="K137" s="11">
        <f t="shared" si="13"/>
        <v>4.895833333333334E-2</v>
      </c>
      <c r="L137" s="12">
        <f t="shared" si="14"/>
        <v>3.2696759259259259E-2</v>
      </c>
      <c r="M137" s="16">
        <v>0.10490740740740741</v>
      </c>
    </row>
    <row r="138" spans="1:13" ht="12.75" customHeight="1">
      <c r="B138" s="25">
        <v>142</v>
      </c>
      <c r="C138" s="20" t="s">
        <v>386</v>
      </c>
      <c r="D138" s="19" t="s">
        <v>387</v>
      </c>
      <c r="E138" s="20" t="s">
        <v>411</v>
      </c>
      <c r="G138" s="20" t="s">
        <v>196</v>
      </c>
      <c r="H138" s="10">
        <f t="shared" si="12"/>
        <v>0.10680555555555556</v>
      </c>
      <c r="I138" s="15">
        <v>2.0798611111111111E-2</v>
      </c>
      <c r="J138" s="16">
        <v>7.0069444444444448E-2</v>
      </c>
      <c r="K138" s="11">
        <f t="shared" si="13"/>
        <v>4.9270833333333333E-2</v>
      </c>
      <c r="L138" s="12">
        <f t="shared" si="14"/>
        <v>3.6736111111111108E-2</v>
      </c>
      <c r="M138" s="16">
        <v>0.10680555555555556</v>
      </c>
    </row>
    <row r="139" spans="1:13" ht="12.75" customHeight="1">
      <c r="B139" s="25">
        <v>128</v>
      </c>
      <c r="C139" s="20" t="s">
        <v>351</v>
      </c>
      <c r="D139" s="19" t="s">
        <v>352</v>
      </c>
      <c r="E139" s="20" t="s">
        <v>353</v>
      </c>
      <c r="G139" s="20" t="s">
        <v>196</v>
      </c>
      <c r="H139" s="10">
        <f t="shared" si="12"/>
        <v>0.106875</v>
      </c>
      <c r="I139" s="15">
        <v>2.34375E-2</v>
      </c>
      <c r="J139" s="16">
        <v>7.604166666666666E-2</v>
      </c>
      <c r="K139" s="11">
        <f t="shared" si="13"/>
        <v>5.260416666666666E-2</v>
      </c>
      <c r="L139" s="12">
        <f t="shared" si="14"/>
        <v>3.0833333333333338E-2</v>
      </c>
      <c r="M139" s="16">
        <v>0.106875</v>
      </c>
    </row>
    <row r="140" spans="1:13" ht="12.75" customHeight="1">
      <c r="B140" s="25">
        <v>131</v>
      </c>
      <c r="C140" s="20" t="s">
        <v>359</v>
      </c>
      <c r="D140" s="19" t="s">
        <v>360</v>
      </c>
      <c r="E140" s="20" t="s">
        <v>361</v>
      </c>
      <c r="G140" s="20" t="s">
        <v>196</v>
      </c>
      <c r="H140" s="10">
        <f t="shared" si="12"/>
        <v>0.10844907407407407</v>
      </c>
      <c r="I140" s="15">
        <v>2.1400462962962965E-2</v>
      </c>
      <c r="J140" s="16">
        <v>7.3321759259259267E-2</v>
      </c>
      <c r="K140" s="11">
        <f t="shared" si="13"/>
        <v>5.1921296296296299E-2</v>
      </c>
      <c r="L140" s="12">
        <f t="shared" si="14"/>
        <v>3.5127314814814806E-2</v>
      </c>
      <c r="M140" s="16">
        <v>0.10844907407407407</v>
      </c>
    </row>
    <row r="141" spans="1:13" ht="12.75" customHeight="1">
      <c r="B141" s="25">
        <v>132</v>
      </c>
      <c r="C141" s="20" t="s">
        <v>362</v>
      </c>
      <c r="D141" s="19" t="s">
        <v>363</v>
      </c>
      <c r="E141" s="20" t="s">
        <v>364</v>
      </c>
      <c r="G141" s="20" t="s">
        <v>196</v>
      </c>
      <c r="H141" s="10">
        <f t="shared" si="12"/>
        <v>0.10877314814814815</v>
      </c>
      <c r="I141" s="15">
        <v>1.834490740740741E-2</v>
      </c>
      <c r="J141" s="16">
        <v>7.1157407407407405E-2</v>
      </c>
      <c r="K141" s="11">
        <f t="shared" si="13"/>
        <v>5.2812499999999998E-2</v>
      </c>
      <c r="L141" s="12">
        <f t="shared" si="14"/>
        <v>3.7615740740740741E-2</v>
      </c>
      <c r="M141" s="16">
        <v>0.10877314814814815</v>
      </c>
    </row>
    <row r="142" spans="1:13" ht="12.75" customHeight="1">
      <c r="B142" s="25">
        <v>118</v>
      </c>
      <c r="C142" s="20" t="s">
        <v>324</v>
      </c>
      <c r="D142" s="19" t="s">
        <v>325</v>
      </c>
      <c r="E142" s="20" t="s">
        <v>326</v>
      </c>
      <c r="G142" s="20" t="s">
        <v>196</v>
      </c>
      <c r="H142" s="10">
        <f t="shared" si="12"/>
        <v>0.10969907407407407</v>
      </c>
      <c r="I142" s="15">
        <v>2.4062500000000001E-2</v>
      </c>
      <c r="J142" s="16">
        <v>7.5185185185185188E-2</v>
      </c>
      <c r="K142" s="11">
        <f t="shared" si="13"/>
        <v>5.1122685185185188E-2</v>
      </c>
      <c r="L142" s="12">
        <f t="shared" si="14"/>
        <v>3.4513888888888886E-2</v>
      </c>
      <c r="M142" s="16">
        <v>0.10969907407407407</v>
      </c>
    </row>
    <row r="143" spans="1:13" ht="12.75" customHeight="1">
      <c r="B143" s="25">
        <v>141</v>
      </c>
      <c r="C143" s="20" t="s">
        <v>383</v>
      </c>
      <c r="D143" s="19" t="s">
        <v>384</v>
      </c>
      <c r="E143" s="20" t="s">
        <v>385</v>
      </c>
      <c r="G143" s="20" t="s">
        <v>196</v>
      </c>
      <c r="H143" s="10">
        <f t="shared" si="12"/>
        <v>0.11513888888888889</v>
      </c>
      <c r="I143" s="15">
        <v>2.4236111111111111E-2</v>
      </c>
      <c r="J143" s="16">
        <v>7.6006944444444446E-2</v>
      </c>
      <c r="K143" s="11">
        <f t="shared" si="13"/>
        <v>5.1770833333333335E-2</v>
      </c>
      <c r="L143" s="12">
        <f t="shared" si="14"/>
        <v>3.9131944444444441E-2</v>
      </c>
      <c r="M143" s="16">
        <v>0.11513888888888889</v>
      </c>
    </row>
    <row r="144" spans="1:13" ht="12.75" customHeight="1">
      <c r="B144" s="25">
        <v>127</v>
      </c>
      <c r="C144" s="20" t="s">
        <v>142</v>
      </c>
      <c r="D144" s="19" t="s">
        <v>349</v>
      </c>
      <c r="E144" s="20" t="s">
        <v>350</v>
      </c>
      <c r="G144" s="20" t="s">
        <v>196</v>
      </c>
      <c r="H144" s="10">
        <f t="shared" si="12"/>
        <v>0.11538194444444444</v>
      </c>
      <c r="I144" s="15">
        <v>2.1828703703703701E-2</v>
      </c>
      <c r="J144" s="16">
        <v>7.9849537037037038E-2</v>
      </c>
      <c r="K144" s="11">
        <f t="shared" si="13"/>
        <v>5.8020833333333341E-2</v>
      </c>
      <c r="L144" s="12">
        <f t="shared" si="14"/>
        <v>3.5532407407407401E-2</v>
      </c>
      <c r="M144" s="16">
        <v>0.11538194444444444</v>
      </c>
    </row>
    <row r="145" spans="1:15" ht="12.75" customHeight="1">
      <c r="B145" s="25">
        <v>122</v>
      </c>
      <c r="C145" s="20" t="s">
        <v>336</v>
      </c>
      <c r="D145" s="19" t="s">
        <v>337</v>
      </c>
      <c r="E145" s="20" t="s">
        <v>338</v>
      </c>
      <c r="G145" s="20" t="s">
        <v>196</v>
      </c>
      <c r="H145" s="10">
        <f t="shared" si="12"/>
        <v>0.1162037037037037</v>
      </c>
      <c r="I145" s="15">
        <v>1.982638888888889E-2</v>
      </c>
      <c r="J145" s="16">
        <v>8.2071759259259261E-2</v>
      </c>
      <c r="K145" s="11">
        <f t="shared" si="13"/>
        <v>6.2245370370370368E-2</v>
      </c>
      <c r="L145" s="12">
        <f t="shared" si="14"/>
        <v>3.4131944444444437E-2</v>
      </c>
      <c r="M145" s="16">
        <v>0.1162037037037037</v>
      </c>
    </row>
    <row r="146" spans="1:15" ht="12.75" customHeight="1">
      <c r="B146" s="18">
        <v>276</v>
      </c>
      <c r="C146" s="41" t="s">
        <v>164</v>
      </c>
      <c r="D146" s="43" t="s">
        <v>403</v>
      </c>
      <c r="E146" s="41" t="s">
        <v>404</v>
      </c>
      <c r="G146" s="20" t="s">
        <v>196</v>
      </c>
      <c r="H146" s="10">
        <f t="shared" si="12"/>
        <v>0.11826388888888889</v>
      </c>
      <c r="I146" s="15">
        <v>3.0925925925925926E-2</v>
      </c>
      <c r="J146" s="16">
        <v>8.4456018518518527E-2</v>
      </c>
      <c r="K146" s="11">
        <f t="shared" si="13"/>
        <v>5.3530092592592601E-2</v>
      </c>
      <c r="L146" s="12">
        <f t="shared" si="14"/>
        <v>3.3807870370370363E-2</v>
      </c>
      <c r="M146" s="16">
        <v>0.11826388888888889</v>
      </c>
    </row>
    <row r="147" spans="1:15" ht="12.75" customHeight="1">
      <c r="B147" s="25">
        <v>116</v>
      </c>
      <c r="C147" s="20" t="s">
        <v>40</v>
      </c>
      <c r="D147" s="19" t="s">
        <v>321</v>
      </c>
      <c r="E147" s="20" t="s">
        <v>361</v>
      </c>
      <c r="G147" s="20" t="s">
        <v>196</v>
      </c>
      <c r="H147" s="10">
        <f t="shared" si="12"/>
        <v>0.12811342592592592</v>
      </c>
      <c r="I147" s="15">
        <v>2.1423611111111112E-2</v>
      </c>
      <c r="J147" s="16">
        <v>8.4386574074074072E-2</v>
      </c>
      <c r="K147" s="11">
        <f t="shared" si="13"/>
        <v>6.2962962962962957E-2</v>
      </c>
      <c r="L147" s="12">
        <f t="shared" si="14"/>
        <v>4.372685185185185E-2</v>
      </c>
      <c r="M147" s="16">
        <v>0.12811342592592592</v>
      </c>
    </row>
    <row r="148" spans="1:15" ht="12.75" customHeight="1">
      <c r="B148" s="25">
        <v>133</v>
      </c>
      <c r="C148" s="20" t="s">
        <v>365</v>
      </c>
      <c r="D148" s="19" t="s">
        <v>366</v>
      </c>
      <c r="E148" s="20" t="s">
        <v>367</v>
      </c>
      <c r="G148" s="20" t="s">
        <v>196</v>
      </c>
      <c r="H148" s="10">
        <f t="shared" si="12"/>
        <v>0.12811342592592592</v>
      </c>
      <c r="I148" s="15">
        <v>2.8564814814814817E-2</v>
      </c>
      <c r="J148" s="16">
        <v>8.6770833333333339E-2</v>
      </c>
      <c r="K148" s="11">
        <f t="shared" si="13"/>
        <v>5.8206018518518518E-2</v>
      </c>
      <c r="L148" s="12">
        <f t="shared" si="14"/>
        <v>4.1342592592592584E-2</v>
      </c>
      <c r="M148" s="16">
        <v>0.12811342592592592</v>
      </c>
    </row>
    <row r="149" spans="1:15" ht="12.75" customHeight="1">
      <c r="B149" s="30">
        <v>130</v>
      </c>
      <c r="C149" s="31" t="s">
        <v>357</v>
      </c>
      <c r="D149" s="32" t="s">
        <v>16</v>
      </c>
      <c r="E149" s="31" t="s">
        <v>358</v>
      </c>
      <c r="G149" s="31" t="s">
        <v>196</v>
      </c>
      <c r="H149" s="10">
        <f t="shared" si="12"/>
        <v>0.13145833333333332</v>
      </c>
      <c r="I149" s="15">
        <v>2.7384259259259257E-2</v>
      </c>
      <c r="J149" s="16">
        <v>8.3483796296296306E-2</v>
      </c>
      <c r="K149" s="11">
        <f t="shared" si="13"/>
        <v>5.6099537037037045E-2</v>
      </c>
      <c r="L149" s="12">
        <f t="shared" si="14"/>
        <v>4.797453703703701E-2</v>
      </c>
      <c r="M149" s="16">
        <v>0.13145833333333332</v>
      </c>
    </row>
    <row r="150" spans="1:15" ht="12.75" customHeight="1">
      <c r="B150" s="25">
        <v>119</v>
      </c>
      <c r="C150" s="26" t="s">
        <v>327</v>
      </c>
      <c r="D150" s="26" t="s">
        <v>328</v>
      </c>
      <c r="E150" s="26" t="s">
        <v>329</v>
      </c>
      <c r="G150" s="26" t="s">
        <v>196</v>
      </c>
      <c r="H150" s="10">
        <f t="shared" si="12"/>
        <v>0.13284722222222223</v>
      </c>
      <c r="I150" s="15">
        <v>2.5937499999999999E-2</v>
      </c>
      <c r="J150" s="16">
        <v>9.3402777777777779E-2</v>
      </c>
      <c r="K150" s="11">
        <f t="shared" si="13"/>
        <v>6.7465277777777777E-2</v>
      </c>
      <c r="L150" s="12">
        <f t="shared" si="14"/>
        <v>3.9444444444444449E-2</v>
      </c>
      <c r="M150" s="16">
        <v>0.13284722222222223</v>
      </c>
    </row>
    <row r="151" spans="1:15" ht="12.75" customHeight="1">
      <c r="B151" s="25">
        <v>129</v>
      </c>
      <c r="C151" s="26" t="s">
        <v>354</v>
      </c>
      <c r="D151" s="26" t="s">
        <v>355</v>
      </c>
      <c r="E151" s="26" t="s">
        <v>356</v>
      </c>
      <c r="G151" s="26" t="s">
        <v>196</v>
      </c>
      <c r="H151" s="10">
        <f t="shared" si="12"/>
        <v>0.14627314814814815</v>
      </c>
      <c r="I151" s="15">
        <v>3.1574074074074074E-2</v>
      </c>
      <c r="J151" s="16">
        <v>9.121527777777777E-2</v>
      </c>
      <c r="K151" s="11">
        <f t="shared" si="13"/>
        <v>5.9641203703703696E-2</v>
      </c>
      <c r="L151" s="12">
        <f t="shared" si="14"/>
        <v>5.5057870370370382E-2</v>
      </c>
      <c r="M151" s="16">
        <v>0.14627314814814815</v>
      </c>
    </row>
    <row r="152" spans="1:15" ht="12.75" customHeight="1">
      <c r="B152" s="25">
        <v>140</v>
      </c>
      <c r="C152" s="26" t="s">
        <v>381</v>
      </c>
      <c r="D152" s="26" t="s">
        <v>14</v>
      </c>
      <c r="E152" s="26" t="s">
        <v>382</v>
      </c>
      <c r="G152" s="26" t="s">
        <v>196</v>
      </c>
      <c r="H152" s="10">
        <f t="shared" si="12"/>
        <v>0.15171296296296297</v>
      </c>
      <c r="I152" s="15">
        <v>2.7789351851851853E-2</v>
      </c>
      <c r="J152" s="16">
        <v>9.9872685185185175E-2</v>
      </c>
      <c r="K152" s="11">
        <f t="shared" si="13"/>
        <v>7.2083333333333319E-2</v>
      </c>
      <c r="L152" s="12">
        <f t="shared" si="14"/>
        <v>5.1840277777777791E-2</v>
      </c>
      <c r="M152" s="16">
        <v>0.15171296296296297</v>
      </c>
    </row>
    <row r="153" spans="1:15" ht="12.75" customHeight="1">
      <c r="B153" s="25">
        <v>123</v>
      </c>
      <c r="C153" s="26" t="s">
        <v>339</v>
      </c>
      <c r="D153" s="26" t="s">
        <v>340</v>
      </c>
      <c r="E153" s="26" t="s">
        <v>341</v>
      </c>
      <c r="G153" s="26" t="s">
        <v>196</v>
      </c>
      <c r="H153" s="10" t="s">
        <v>402</v>
      </c>
      <c r="I153" s="15"/>
      <c r="J153" s="16"/>
      <c r="K153" s="11">
        <f t="shared" si="13"/>
        <v>0</v>
      </c>
      <c r="L153" s="12">
        <f t="shared" si="14"/>
        <v>0</v>
      </c>
      <c r="M153" s="16"/>
    </row>
    <row r="154" spans="1:15" ht="12.75" customHeight="1">
      <c r="B154" s="25">
        <v>126</v>
      </c>
      <c r="C154" s="26" t="s">
        <v>347</v>
      </c>
      <c r="D154" s="26" t="s">
        <v>54</v>
      </c>
      <c r="E154" s="26" t="s">
        <v>348</v>
      </c>
      <c r="G154" s="26" t="s">
        <v>196</v>
      </c>
      <c r="H154" s="10" t="s">
        <v>402</v>
      </c>
      <c r="I154" s="15"/>
      <c r="J154" s="16"/>
      <c r="K154" s="11">
        <f t="shared" si="13"/>
        <v>0</v>
      </c>
      <c r="L154" s="12">
        <f t="shared" si="14"/>
        <v>0</v>
      </c>
      <c r="M154" s="16"/>
    </row>
    <row r="155" spans="1:15" ht="12.75" customHeight="1">
      <c r="B155" s="25">
        <v>134</v>
      </c>
      <c r="C155" s="26" t="s">
        <v>368</v>
      </c>
      <c r="D155" s="26" t="s">
        <v>369</v>
      </c>
      <c r="E155" s="26" t="s">
        <v>295</v>
      </c>
      <c r="G155" s="26" t="s">
        <v>196</v>
      </c>
      <c r="H155" s="10" t="s">
        <v>402</v>
      </c>
      <c r="I155" s="15"/>
      <c r="J155" s="16"/>
      <c r="K155" s="11">
        <f t="shared" si="13"/>
        <v>0</v>
      </c>
      <c r="L155" s="12">
        <f t="shared" si="14"/>
        <v>0</v>
      </c>
      <c r="M155" s="16"/>
    </row>
    <row r="156" spans="1:15" s="33" customFormat="1" ht="12.75" customHeight="1">
      <c r="A156"/>
      <c r="B156" s="25">
        <v>51</v>
      </c>
      <c r="C156" s="26" t="s">
        <v>193</v>
      </c>
      <c r="D156" s="26" t="s">
        <v>194</v>
      </c>
      <c r="E156" s="26" t="s">
        <v>195</v>
      </c>
      <c r="F156"/>
      <c r="G156" s="26" t="s">
        <v>196</v>
      </c>
      <c r="H156" s="10" t="s">
        <v>402</v>
      </c>
      <c r="I156" s="17" t="s">
        <v>402</v>
      </c>
      <c r="J156" s="17" t="s">
        <v>402</v>
      </c>
      <c r="K156" s="17" t="s">
        <v>402</v>
      </c>
      <c r="L156" s="17" t="s">
        <v>402</v>
      </c>
      <c r="M156" s="16"/>
      <c r="N156"/>
      <c r="O156" s="38"/>
    </row>
    <row r="157" spans="1:15" ht="12.75" customHeight="1">
      <c r="B157" s="25">
        <v>121</v>
      </c>
      <c r="C157" s="26" t="s">
        <v>333</v>
      </c>
      <c r="D157" s="26" t="s">
        <v>334</v>
      </c>
      <c r="E157" s="26" t="s">
        <v>335</v>
      </c>
      <c r="G157" s="26" t="s">
        <v>196</v>
      </c>
      <c r="H157" s="10" t="s">
        <v>402</v>
      </c>
      <c r="I157" s="17" t="s">
        <v>402</v>
      </c>
      <c r="J157" s="17" t="s">
        <v>402</v>
      </c>
      <c r="K157" s="17" t="s">
        <v>402</v>
      </c>
      <c r="L157" s="17" t="s">
        <v>402</v>
      </c>
      <c r="M157" s="16"/>
      <c r="O157" s="37"/>
    </row>
    <row r="158" spans="1:15" ht="12.75" customHeight="1">
      <c r="B158" s="25">
        <v>124</v>
      </c>
      <c r="C158" s="26" t="s">
        <v>342</v>
      </c>
      <c r="D158" s="26" t="s">
        <v>343</v>
      </c>
      <c r="E158" s="26" t="s">
        <v>344</v>
      </c>
      <c r="G158" s="26" t="s">
        <v>196</v>
      </c>
      <c r="H158" s="10" t="s">
        <v>402</v>
      </c>
      <c r="I158" s="17" t="s">
        <v>402</v>
      </c>
      <c r="J158" s="17" t="s">
        <v>402</v>
      </c>
      <c r="K158" s="17" t="s">
        <v>402</v>
      </c>
      <c r="L158" s="17" t="s">
        <v>402</v>
      </c>
      <c r="M158" s="16"/>
    </row>
    <row r="159" spans="1:15" ht="12.75" customHeight="1">
      <c r="B159" s="25">
        <v>135</v>
      </c>
      <c r="C159" s="26" t="s">
        <v>370</v>
      </c>
      <c r="D159" s="26" t="s">
        <v>371</v>
      </c>
      <c r="E159" s="26" t="s">
        <v>372</v>
      </c>
      <c r="G159" s="26" t="s">
        <v>196</v>
      </c>
      <c r="H159" s="10" t="s">
        <v>402</v>
      </c>
      <c r="I159" s="17" t="s">
        <v>402</v>
      </c>
      <c r="J159" s="17" t="s">
        <v>402</v>
      </c>
      <c r="K159" s="17" t="s">
        <v>402</v>
      </c>
      <c r="L159" s="17" t="s">
        <v>402</v>
      </c>
      <c r="M159" s="16"/>
    </row>
    <row r="160" spans="1:15" ht="12.75" customHeight="1">
      <c r="B160" s="25">
        <v>136</v>
      </c>
      <c r="C160" s="26" t="s">
        <v>373</v>
      </c>
      <c r="D160" s="26" t="s">
        <v>374</v>
      </c>
      <c r="E160" s="26" t="s">
        <v>375</v>
      </c>
      <c r="G160" s="26" t="s">
        <v>196</v>
      </c>
      <c r="H160" s="10" t="s">
        <v>402</v>
      </c>
      <c r="I160" s="17" t="s">
        <v>402</v>
      </c>
      <c r="J160" s="17" t="s">
        <v>402</v>
      </c>
      <c r="K160" s="17" t="s">
        <v>402</v>
      </c>
      <c r="L160" s="17" t="s">
        <v>402</v>
      </c>
      <c r="M160" s="16"/>
    </row>
    <row r="161" spans="2:13" ht="12.75" customHeight="1">
      <c r="B161" s="18">
        <v>271</v>
      </c>
      <c r="C161" s="26" t="s">
        <v>393</v>
      </c>
      <c r="D161" s="26" t="s">
        <v>394</v>
      </c>
      <c r="E161" s="26" t="s">
        <v>105</v>
      </c>
      <c r="G161" s="26" t="s">
        <v>196</v>
      </c>
      <c r="H161" s="10" t="s">
        <v>402</v>
      </c>
      <c r="I161" s="17" t="s">
        <v>402</v>
      </c>
      <c r="J161" s="17" t="s">
        <v>402</v>
      </c>
      <c r="K161" s="17" t="s">
        <v>402</v>
      </c>
      <c r="L161" s="17" t="s">
        <v>402</v>
      </c>
      <c r="M161" s="16"/>
    </row>
    <row r="162" spans="2:13" ht="12.75" customHeight="1">
      <c r="B162" s="18">
        <v>274</v>
      </c>
      <c r="C162" s="26" t="s">
        <v>111</v>
      </c>
      <c r="D162" s="26" t="s">
        <v>399</v>
      </c>
      <c r="E162" s="26" t="s">
        <v>23</v>
      </c>
      <c r="G162" s="26" t="s">
        <v>196</v>
      </c>
      <c r="H162" s="10" t="s">
        <v>402</v>
      </c>
      <c r="I162" s="17" t="s">
        <v>402</v>
      </c>
      <c r="J162" s="17" t="s">
        <v>402</v>
      </c>
      <c r="K162" s="17" t="s">
        <v>402</v>
      </c>
      <c r="L162" s="17" t="s">
        <v>402</v>
      </c>
      <c r="M162" s="16"/>
    </row>
  </sheetData>
  <autoFilter ref="A1:M162"/>
  <phoneticPr fontId="0" type="noConversion"/>
  <pageMargins left="0.78740157480314965" right="0.78740157480314965" top="1.0629921259842521" bottom="1.0629921259842521" header="0.78740157480314965" footer="0.78740157480314965"/>
  <pageSetup paperSize="9" scale="70" orientation="landscape" useFirstPageNumber="1" horizontalDpi="300" verticalDpi="300" r:id="rId1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 mellomtid UM</vt:lpstr>
      <vt:lpstr>Resultat mellomtid NM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Wagener</dc:creator>
  <cp:lastModifiedBy>Espen Wagener</cp:lastModifiedBy>
  <cp:revision>1</cp:revision>
  <cp:lastPrinted>2009-08-23T15:09:40Z</cp:lastPrinted>
  <dcterms:created xsi:type="dcterms:W3CDTF">2009-06-22T10:35:34Z</dcterms:created>
  <dcterms:modified xsi:type="dcterms:W3CDTF">2010-08-22T20:45:41Z</dcterms:modified>
</cp:coreProperties>
</file>