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55" windowHeight="742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<sst xmlns="http://schemas.openxmlformats.org/spreadsheetml/2006/main" count="112" uniqueCount="31">
  <si>
    <t>RESULTATLISTE TUR</t>
  </si>
  <si>
    <t>Klasse</t>
  </si>
  <si>
    <t>Startnr</t>
  </si>
  <si>
    <t>Navn</t>
  </si>
  <si>
    <t>Klubb</t>
  </si>
  <si>
    <t>Start</t>
  </si>
  <si>
    <t>Slutt-tid</t>
  </si>
  <si>
    <t>Resultat</t>
  </si>
  <si>
    <t>Målpassering</t>
  </si>
  <si>
    <t>M20-24</t>
  </si>
  <si>
    <t>M25-29</t>
  </si>
  <si>
    <t>M30-39</t>
  </si>
  <si>
    <t>Stefan Hansen</t>
  </si>
  <si>
    <t>Gauldal SK</t>
  </si>
  <si>
    <t>Ken Frengen</t>
  </si>
  <si>
    <t>Anders Råen</t>
  </si>
  <si>
    <t xml:space="preserve">Sunnan CK </t>
  </si>
  <si>
    <t>Jørn Terje Grønning</t>
  </si>
  <si>
    <t>Fosen SK</t>
  </si>
  <si>
    <t>Andreas Berbu</t>
  </si>
  <si>
    <t>Orkla CK</t>
  </si>
  <si>
    <t>Vegar Røyset</t>
  </si>
  <si>
    <t>siemens CK</t>
  </si>
  <si>
    <t>M40-45</t>
  </si>
  <si>
    <t>M45-49</t>
  </si>
  <si>
    <t>M50-59</t>
  </si>
  <si>
    <t>M60+</t>
  </si>
  <si>
    <t>K20-24</t>
  </si>
  <si>
    <t>K25-29</t>
  </si>
  <si>
    <t>K30-39</t>
  </si>
  <si>
    <t>K40-49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</si>
</sst>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21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21" fontId="19" fillId="0" borderId="0" xfId="0" applyNumberFormat="1" applyFont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21" fontId="19" fillId="33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1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-resultatliste%20Fosen%20Terreng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åmelding Fosen Terreng"/>
      <sheetName val="Resultat Fosen Terreng"/>
    </sheetNames>
    <sheetDataSet>
      <sheetData sheetId="0">
        <row r="4">
          <cell r="B4">
            <v>42</v>
          </cell>
          <cell r="C4" t="str">
            <v>Jon Ola Buøy</v>
          </cell>
          <cell r="D4" t="str">
            <v>CK Victoria</v>
          </cell>
        </row>
        <row r="6">
          <cell r="B6">
            <v>25</v>
          </cell>
          <cell r="C6" t="str">
            <v>Odd Gunnar Valstad</v>
          </cell>
          <cell r="D6" t="str">
            <v>Egge IL</v>
          </cell>
        </row>
        <row r="7">
          <cell r="B7">
            <v>10</v>
          </cell>
          <cell r="C7" t="str">
            <v>Anders Seim</v>
          </cell>
          <cell r="D7" t="str">
            <v>NTNUI Sykkel</v>
          </cell>
        </row>
        <row r="8">
          <cell r="B8">
            <v>3</v>
          </cell>
          <cell r="C8" t="str">
            <v>Christian Amdahl</v>
          </cell>
        </row>
        <row r="9">
          <cell r="B9">
            <v>39</v>
          </cell>
          <cell r="C9" t="str">
            <v>Freddie Rømme</v>
          </cell>
          <cell r="D9" t="str">
            <v>Orkla CK</v>
          </cell>
        </row>
        <row r="11">
          <cell r="B11">
            <v>54</v>
          </cell>
          <cell r="C11" t="str">
            <v>Elias Grønning</v>
          </cell>
          <cell r="D11" t="str">
            <v>Fosen SK</v>
          </cell>
        </row>
        <row r="12">
          <cell r="B12">
            <v>50</v>
          </cell>
          <cell r="C12" t="str">
            <v>Lasse Kilen</v>
          </cell>
          <cell r="D12" t="str">
            <v>Fosen SK</v>
          </cell>
        </row>
        <row r="13">
          <cell r="B13">
            <v>34</v>
          </cell>
          <cell r="C13" t="str">
            <v>Stian Osen</v>
          </cell>
          <cell r="D13" t="str">
            <v>Fosen SK</v>
          </cell>
        </row>
        <row r="14">
          <cell r="B14">
            <v>28</v>
          </cell>
          <cell r="C14" t="str">
            <v>Håkon Wang</v>
          </cell>
          <cell r="D14" t="str">
            <v>Nea Cykleklubb</v>
          </cell>
        </row>
        <row r="15">
          <cell r="B15">
            <v>12</v>
          </cell>
          <cell r="C15" t="str">
            <v>Knut Helge Aaberg</v>
          </cell>
          <cell r="D15" t="str">
            <v>TVK</v>
          </cell>
        </row>
        <row r="16">
          <cell r="B16">
            <v>2</v>
          </cell>
          <cell r="C16" t="str">
            <v>Kim Andre Bjørnerud</v>
          </cell>
          <cell r="D16" t="str">
            <v>Nidaros Sykkelklubb</v>
          </cell>
        </row>
        <row r="17">
          <cell r="B17">
            <v>41</v>
          </cell>
          <cell r="C17" t="str">
            <v>Henrik Grytbakk</v>
          </cell>
          <cell r="D17" t="str">
            <v>Team Nidelven KF</v>
          </cell>
        </row>
        <row r="18">
          <cell r="B18">
            <v>40</v>
          </cell>
          <cell r="C18" t="str">
            <v>Thomas Romunstad</v>
          </cell>
          <cell r="D18" t="str">
            <v>Orkla CK</v>
          </cell>
        </row>
        <row r="19">
          <cell r="B19">
            <v>29</v>
          </cell>
          <cell r="C19" t="str">
            <v>Mathias Svarte</v>
          </cell>
          <cell r="D19" t="str">
            <v>Nea Cykleklubb</v>
          </cell>
        </row>
        <row r="23">
          <cell r="B23">
            <v>46</v>
          </cell>
          <cell r="C23" t="str">
            <v>Torgrim Stene</v>
          </cell>
          <cell r="D23" t="str">
            <v>Gauldal SK</v>
          </cell>
        </row>
        <row r="24">
          <cell r="B24">
            <v>44</v>
          </cell>
          <cell r="C24" t="str">
            <v>Morten Saurstrø</v>
          </cell>
          <cell r="D24" t="str">
            <v>Vanvik IL</v>
          </cell>
        </row>
        <row r="25">
          <cell r="B25">
            <v>14</v>
          </cell>
          <cell r="C25" t="str">
            <v>Per Johan Fenstad</v>
          </cell>
          <cell r="D25" t="str">
            <v>Fosen SK</v>
          </cell>
        </row>
        <row r="26">
          <cell r="B26">
            <v>38</v>
          </cell>
          <cell r="C26" t="str">
            <v>Øyvind Rønne</v>
          </cell>
          <cell r="D26" t="str">
            <v>Statoil</v>
          </cell>
        </row>
        <row r="27">
          <cell r="B27">
            <v>37</v>
          </cell>
          <cell r="C27" t="str">
            <v>Petter Hepsø</v>
          </cell>
          <cell r="D27" t="str">
            <v>Nidaros Sykkelklubb</v>
          </cell>
        </row>
        <row r="30">
          <cell r="B30">
            <v>1</v>
          </cell>
          <cell r="C30" t="str">
            <v>MortenTvedt</v>
          </cell>
          <cell r="D30" t="str">
            <v>Forsvaret</v>
          </cell>
        </row>
        <row r="31">
          <cell r="B31">
            <v>17</v>
          </cell>
          <cell r="C31" t="str">
            <v>Rune Østgård</v>
          </cell>
          <cell r="D31" t="str">
            <v>Sunnan CK/bondens gym</v>
          </cell>
        </row>
        <row r="33">
          <cell r="B33">
            <v>18</v>
          </cell>
          <cell r="C33" t="str">
            <v>Terje Dypaune</v>
          </cell>
        </row>
        <row r="35">
          <cell r="B35">
            <v>23</v>
          </cell>
          <cell r="C35" t="str">
            <v>Ola Benan</v>
          </cell>
          <cell r="D35" t="str">
            <v>Steinkjer SK</v>
          </cell>
        </row>
        <row r="36">
          <cell r="B36">
            <v>47</v>
          </cell>
          <cell r="C36" t="str">
            <v>Roar Berg</v>
          </cell>
          <cell r="D36" t="str">
            <v>Nidaros Sykkelklubb</v>
          </cell>
        </row>
        <row r="37">
          <cell r="B37">
            <v>48</v>
          </cell>
          <cell r="C37" t="str">
            <v>Trond Erik Wold</v>
          </cell>
          <cell r="D37" t="str">
            <v>Nidaros Sykkelklubb</v>
          </cell>
        </row>
        <row r="38">
          <cell r="B38">
            <v>52</v>
          </cell>
          <cell r="C38" t="str">
            <v>Hjalmar Monsø</v>
          </cell>
          <cell r="D38" t="str">
            <v>Vanvik IL</v>
          </cell>
        </row>
        <row r="39">
          <cell r="B39">
            <v>20</v>
          </cell>
          <cell r="C39" t="str">
            <v>Stig Vebjørn Nilsen</v>
          </cell>
          <cell r="D39" t="str">
            <v>Fosen SK</v>
          </cell>
        </row>
        <row r="40">
          <cell r="B40">
            <v>22</v>
          </cell>
          <cell r="C40" t="str">
            <v>Jon Inge Hegerberg</v>
          </cell>
          <cell r="D40" t="str">
            <v>Servi</v>
          </cell>
        </row>
        <row r="42">
          <cell r="B42">
            <v>27</v>
          </cell>
          <cell r="C42" t="str">
            <v>Arnt NoralfGrønning</v>
          </cell>
          <cell r="D42" t="str">
            <v>Fosen SK</v>
          </cell>
        </row>
        <row r="43">
          <cell r="B43">
            <v>26</v>
          </cell>
          <cell r="C43" t="str">
            <v>Geir Morten Rennan</v>
          </cell>
          <cell r="D43" t="str">
            <v>Servi</v>
          </cell>
        </row>
        <row r="44">
          <cell r="B44">
            <v>4</v>
          </cell>
          <cell r="C44" t="str">
            <v>Johan Sletta</v>
          </cell>
          <cell r="D44" t="str">
            <v>Orkla Sykkelklubb</v>
          </cell>
        </row>
        <row r="45">
          <cell r="B45">
            <v>21</v>
          </cell>
          <cell r="C45" t="str">
            <v>Odd Inge Sørheim</v>
          </cell>
          <cell r="D45" t="str">
            <v>Åfjord CK</v>
          </cell>
        </row>
        <row r="46">
          <cell r="B46">
            <v>32</v>
          </cell>
          <cell r="C46" t="str">
            <v>Ståle Deraas</v>
          </cell>
          <cell r="D46" t="str">
            <v>Oracle</v>
          </cell>
        </row>
        <row r="48">
          <cell r="B48">
            <v>11</v>
          </cell>
          <cell r="C48" t="str">
            <v>Arne Mikkelsen</v>
          </cell>
          <cell r="D48" t="str">
            <v>TVK/NTNU</v>
          </cell>
        </row>
        <row r="49">
          <cell r="B49">
            <v>55</v>
          </cell>
          <cell r="C49" t="str">
            <v>Terje Aandalen</v>
          </cell>
          <cell r="D49" t="str">
            <v>TVK</v>
          </cell>
        </row>
        <row r="50">
          <cell r="B50">
            <v>24</v>
          </cell>
          <cell r="C50" t="str">
            <v>Kåre Dahle</v>
          </cell>
          <cell r="D50" t="str">
            <v>Fosen SK</v>
          </cell>
        </row>
        <row r="51">
          <cell r="B51">
            <v>49</v>
          </cell>
          <cell r="C51" t="str">
            <v>Stig Jarwson</v>
          </cell>
          <cell r="D51" t="str">
            <v>St.Olav Brøset Bedriftsidrettslag</v>
          </cell>
        </row>
        <row r="52">
          <cell r="B52">
            <v>43</v>
          </cell>
          <cell r="C52" t="str">
            <v>Trond Haugen</v>
          </cell>
          <cell r="D52" t="str">
            <v>TVK</v>
          </cell>
        </row>
        <row r="53">
          <cell r="B53">
            <v>33</v>
          </cell>
          <cell r="C53" t="str">
            <v>Kjetil Uhlen</v>
          </cell>
          <cell r="D53" t="str">
            <v>TVK</v>
          </cell>
        </row>
        <row r="54">
          <cell r="B54">
            <v>56</v>
          </cell>
          <cell r="C54" t="str">
            <v>Vegard Heide</v>
          </cell>
          <cell r="D54" t="str">
            <v>Fosen SK</v>
          </cell>
        </row>
        <row r="56">
          <cell r="B56">
            <v>53</v>
          </cell>
          <cell r="C56" t="str">
            <v>Ivar Ramdal</v>
          </cell>
          <cell r="D56" t="str">
            <v>Fosen CK</v>
          </cell>
        </row>
        <row r="58">
          <cell r="B58">
            <v>7</v>
          </cell>
          <cell r="C58" t="str">
            <v>Berit Gjelten</v>
          </cell>
          <cell r="D58" t="str">
            <v>NTNUI Sykkel</v>
          </cell>
        </row>
        <row r="59">
          <cell r="B59">
            <v>6</v>
          </cell>
          <cell r="C59" t="str">
            <v>Signe Marie Nielsen Stavnes</v>
          </cell>
          <cell r="D59" t="str">
            <v>NTNUI Sykkel</v>
          </cell>
        </row>
        <row r="60">
          <cell r="B60">
            <v>9</v>
          </cell>
          <cell r="C60" t="str">
            <v>Live Spurkland</v>
          </cell>
          <cell r="D60" t="str">
            <v>NTNUI Sykkel</v>
          </cell>
        </row>
        <row r="62">
          <cell r="B62">
            <v>8</v>
          </cell>
          <cell r="C62" t="str">
            <v>Marit Takla</v>
          </cell>
          <cell r="D62" t="str">
            <v>NTNUI Sykkel</v>
          </cell>
        </row>
        <row r="64">
          <cell r="B64">
            <v>13</v>
          </cell>
          <cell r="C64" t="str">
            <v>Tove Fenstad</v>
          </cell>
          <cell r="D64" t="str">
            <v>Fosen SK</v>
          </cell>
        </row>
        <row r="65">
          <cell r="B65">
            <v>5</v>
          </cell>
          <cell r="C65" t="str">
            <v>Kari Rueslåtten</v>
          </cell>
          <cell r="D65" t="str">
            <v>TVK</v>
          </cell>
        </row>
        <row r="67">
          <cell r="C67" t="str">
            <v>Solveig Utgård</v>
          </cell>
          <cell r="D67" t="str">
            <v>Sunnan CK/bondens gym</v>
          </cell>
        </row>
        <row r="68">
          <cell r="B68">
            <v>16</v>
          </cell>
          <cell r="C68" t="str">
            <v>Astrid Utgård</v>
          </cell>
          <cell r="D68" t="str">
            <v> Sunnan CK/bondens gym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23.28125" style="0" customWidth="1"/>
    <col min="4" max="4" width="33.00390625" style="0" customWidth="1"/>
    <col min="8" max="8" width="17.57421875" style="0" customWidth="1"/>
  </cols>
  <sheetData>
    <row r="1" spans="1:8" ht="15.75">
      <c r="A1" s="1"/>
      <c r="B1" s="2"/>
      <c r="C1" s="3"/>
      <c r="D1" s="2" t="s">
        <v>0</v>
      </c>
      <c r="E1" s="4">
        <v>0.5</v>
      </c>
      <c r="F1" s="4"/>
      <c r="G1" s="5"/>
      <c r="H1" s="5"/>
    </row>
    <row r="2" spans="1:8" ht="15.75">
      <c r="A2" s="6"/>
      <c r="B2" s="2"/>
      <c r="C2" s="3"/>
      <c r="D2" s="2"/>
      <c r="E2" s="7"/>
      <c r="F2" s="7"/>
      <c r="G2" s="6"/>
      <c r="H2" s="6"/>
    </row>
    <row r="3" spans="1:8" ht="15.7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9" t="s">
        <v>8</v>
      </c>
    </row>
    <row r="4" spans="1:8" ht="15.75">
      <c r="A4" s="12" t="s">
        <v>9</v>
      </c>
      <c r="B4" s="12">
        <f>IF(ISBLANK('[1]Påmelding Fosen Terreng'!B4),"",'[1]Påmelding Fosen Terreng'!B4)</f>
        <v>42</v>
      </c>
      <c r="C4" s="13" t="str">
        <f>IF(ISBLANK('[1]Påmelding Fosen Terreng'!C4),"",'[1]Påmelding Fosen Terreng'!C4)</f>
        <v>Jon Ola Buøy</v>
      </c>
      <c r="D4" s="12" t="str">
        <f>IF(ISBLANK('[1]Påmelding Fosen Terreng'!D4),"",'[1]Påmelding Fosen Terreng'!D4)</f>
        <v>CK Victoria</v>
      </c>
      <c r="E4" s="14">
        <v>0.5</v>
      </c>
      <c r="F4" s="14">
        <v>0.5479513888888888</v>
      </c>
      <c r="G4" s="15">
        <f aca="true" t="shared" si="0" ref="G4:G67">IF(ISBLANK(F4),"",F4-E4)</f>
        <v>0.047951388888888835</v>
      </c>
      <c r="H4" s="16">
        <v>2</v>
      </c>
    </row>
    <row r="5" spans="1:8" ht="15.75">
      <c r="A5" s="8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10" t="s">
        <v>6</v>
      </c>
      <c r="G5" s="11" t="s">
        <v>7</v>
      </c>
      <c r="H5" s="9" t="s">
        <v>8</v>
      </c>
    </row>
    <row r="6" spans="1:8" ht="15.75">
      <c r="A6" s="12" t="s">
        <v>10</v>
      </c>
      <c r="B6" s="12">
        <f>IF(ISBLANK('[1]Påmelding Fosen Terreng'!B6),"",'[1]Påmelding Fosen Terreng'!B6)</f>
        <v>25</v>
      </c>
      <c r="C6" s="13" t="str">
        <f>IF(ISBLANK('[1]Påmelding Fosen Terreng'!C6),"",'[1]Påmelding Fosen Terreng'!C6)</f>
        <v>Odd Gunnar Valstad</v>
      </c>
      <c r="D6" s="12" t="str">
        <f>IF(ISBLANK('[1]Påmelding Fosen Terreng'!D6),"",'[1]Påmelding Fosen Terreng'!D6)</f>
        <v>Egge IL</v>
      </c>
      <c r="E6" s="14">
        <f>E4</f>
        <v>0.5</v>
      </c>
      <c r="F6" s="14">
        <v>0.5599421296296296</v>
      </c>
      <c r="G6" s="15">
        <f t="shared" si="0"/>
        <v>0.05994212962962964</v>
      </c>
      <c r="H6" s="16">
        <v>35</v>
      </c>
    </row>
    <row r="7" spans="1:8" ht="15.75">
      <c r="A7" s="16"/>
      <c r="B7" s="12">
        <f>IF(ISBLANK('[1]Påmelding Fosen Terreng'!B7),"",'[1]Påmelding Fosen Terreng'!B7)</f>
        <v>10</v>
      </c>
      <c r="C7" s="13" t="str">
        <f>IF(ISBLANK('[1]Påmelding Fosen Terreng'!C7),"",'[1]Påmelding Fosen Terreng'!C7)</f>
        <v>Anders Seim</v>
      </c>
      <c r="D7" s="12" t="str">
        <f>IF(ISBLANK('[1]Påmelding Fosen Terreng'!D7),"",'[1]Påmelding Fosen Terreng'!D7)</f>
        <v>NTNUI Sykkel</v>
      </c>
      <c r="E7" s="14">
        <f aca="true" t="shared" si="1" ref="E7:E33">E6</f>
        <v>0.5</v>
      </c>
      <c r="F7" s="14">
        <v>0.5509722222222222</v>
      </c>
      <c r="G7" s="15">
        <f t="shared" si="0"/>
        <v>0.0509722222222222</v>
      </c>
      <c r="H7" s="16">
        <v>9</v>
      </c>
    </row>
    <row r="8" spans="1:8" ht="15.75">
      <c r="A8" s="16"/>
      <c r="B8" s="12">
        <f>IF(ISBLANK('[1]Påmelding Fosen Terreng'!B8),"",'[1]Påmelding Fosen Terreng'!B8)</f>
        <v>3</v>
      </c>
      <c r="C8" s="13" t="str">
        <f>IF(ISBLANK('[1]Påmelding Fosen Terreng'!C8),"",'[1]Påmelding Fosen Terreng'!C8)</f>
        <v>Christian Amdahl</v>
      </c>
      <c r="D8" s="12">
        <f>IF(ISBLANK('[1]Påmelding Fosen Terreng'!D8),"",'[1]Påmelding Fosen Terreng'!D8)</f>
      </c>
      <c r="E8" s="14">
        <f t="shared" si="1"/>
        <v>0.5</v>
      </c>
      <c r="F8" s="14">
        <v>0.5498958333333334</v>
      </c>
      <c r="G8" s="15">
        <f t="shared" si="0"/>
        <v>0.04989583333333336</v>
      </c>
      <c r="H8" s="16">
        <v>6</v>
      </c>
    </row>
    <row r="9" spans="1:8" ht="15.75">
      <c r="A9" s="16"/>
      <c r="B9" s="12">
        <f>IF(ISBLANK('[1]Påmelding Fosen Terreng'!B9),"",'[1]Påmelding Fosen Terreng'!B9)</f>
        <v>39</v>
      </c>
      <c r="C9" s="13" t="str">
        <f>IF(ISBLANK('[1]Påmelding Fosen Terreng'!C9),"",'[1]Påmelding Fosen Terreng'!C9)</f>
        <v>Freddie Rømme</v>
      </c>
      <c r="D9" s="12" t="str">
        <f>IF(ISBLANK('[1]Påmelding Fosen Terreng'!D9),"",'[1]Påmelding Fosen Terreng'!D9)</f>
        <v>Orkla CK</v>
      </c>
      <c r="E9" s="14">
        <f t="shared" si="1"/>
        <v>0.5</v>
      </c>
      <c r="F9" s="14">
        <v>0.5576041666666667</v>
      </c>
      <c r="G9" s="15">
        <f t="shared" si="0"/>
        <v>0.05760416666666668</v>
      </c>
      <c r="H9" s="16">
        <v>28</v>
      </c>
    </row>
    <row r="10" spans="1:8" ht="15.75">
      <c r="A10" s="8" t="s">
        <v>1</v>
      </c>
      <c r="B10" s="9" t="s">
        <v>2</v>
      </c>
      <c r="C10" s="9" t="s">
        <v>3</v>
      </c>
      <c r="D10" s="9" t="s">
        <v>4</v>
      </c>
      <c r="E10" s="10" t="s">
        <v>5</v>
      </c>
      <c r="F10" s="10" t="s">
        <v>6</v>
      </c>
      <c r="G10" s="11" t="s">
        <v>7</v>
      </c>
      <c r="H10" s="9" t="s">
        <v>8</v>
      </c>
    </row>
    <row r="11" spans="1:8" ht="15.75">
      <c r="A11" s="12" t="s">
        <v>11</v>
      </c>
      <c r="B11" s="12">
        <f>IF(ISBLANK('[1]Påmelding Fosen Terreng'!B11),"",'[1]Påmelding Fosen Terreng'!B11)</f>
        <v>54</v>
      </c>
      <c r="C11" s="13" t="str">
        <f>IF(ISBLANK('[1]Påmelding Fosen Terreng'!C11),"",'[1]Påmelding Fosen Terreng'!C11)</f>
        <v>Elias Grønning</v>
      </c>
      <c r="D11" s="12" t="str">
        <f>IF(ISBLANK('[1]Påmelding Fosen Terreng'!D11),"",'[1]Påmelding Fosen Terreng'!D11)</f>
        <v>Fosen SK</v>
      </c>
      <c r="E11" s="14">
        <f>E1</f>
        <v>0.5</v>
      </c>
      <c r="F11" s="14">
        <v>0.5560300925925926</v>
      </c>
      <c r="G11" s="15">
        <f t="shared" si="0"/>
        <v>0.05603009259259262</v>
      </c>
      <c r="H11" s="16">
        <v>25</v>
      </c>
    </row>
    <row r="12" spans="1:8" ht="15.75">
      <c r="A12" s="16"/>
      <c r="B12" s="12">
        <f>IF(ISBLANK('[1]Påmelding Fosen Terreng'!B12),"",'[1]Påmelding Fosen Terreng'!B12)</f>
        <v>50</v>
      </c>
      <c r="C12" s="13" t="str">
        <f>IF(ISBLANK('[1]Påmelding Fosen Terreng'!C12),"",'[1]Påmelding Fosen Terreng'!C12)</f>
        <v>Lasse Kilen</v>
      </c>
      <c r="D12" s="12" t="str">
        <f>IF(ISBLANK('[1]Påmelding Fosen Terreng'!D12),"",'[1]Påmelding Fosen Terreng'!D12)</f>
        <v>Fosen SK</v>
      </c>
      <c r="E12" s="14">
        <f t="shared" si="1"/>
        <v>0.5</v>
      </c>
      <c r="F12" s="14">
        <v>0.5578124999999999</v>
      </c>
      <c r="G12" s="15">
        <f t="shared" si="0"/>
        <v>0.05781249999999993</v>
      </c>
      <c r="H12" s="16">
        <v>30</v>
      </c>
    </row>
    <row r="13" spans="1:8" ht="15.75">
      <c r="A13" s="16"/>
      <c r="B13" s="12">
        <f>IF(ISBLANK('[1]Påmelding Fosen Terreng'!B13),"",'[1]Påmelding Fosen Terreng'!B13)</f>
        <v>34</v>
      </c>
      <c r="C13" s="13" t="str">
        <f>IF(ISBLANK('[1]Påmelding Fosen Terreng'!C13),"",'[1]Påmelding Fosen Terreng'!C13)</f>
        <v>Stian Osen</v>
      </c>
      <c r="D13" s="12" t="str">
        <f>IF(ISBLANK('[1]Påmelding Fosen Terreng'!D13),"",'[1]Påmelding Fosen Terreng'!D13)</f>
        <v>Fosen SK</v>
      </c>
      <c r="E13" s="14">
        <f t="shared" si="1"/>
        <v>0.5</v>
      </c>
      <c r="F13" s="14">
        <v>0.5578124999999999</v>
      </c>
      <c r="G13" s="15">
        <f t="shared" si="0"/>
        <v>0.05781249999999993</v>
      </c>
      <c r="H13" s="16">
        <v>30</v>
      </c>
    </row>
    <row r="14" spans="1:8" ht="15.75">
      <c r="A14" s="16"/>
      <c r="B14" s="12">
        <f>IF(ISBLANK('[1]Påmelding Fosen Terreng'!B14),"",'[1]Påmelding Fosen Terreng'!B14)</f>
        <v>28</v>
      </c>
      <c r="C14" s="13" t="str">
        <f>IF(ISBLANK('[1]Påmelding Fosen Terreng'!C14),"",'[1]Påmelding Fosen Terreng'!C14)</f>
        <v>Håkon Wang</v>
      </c>
      <c r="D14" s="12" t="str">
        <f>IF(ISBLANK('[1]Påmelding Fosen Terreng'!D14),"",'[1]Påmelding Fosen Terreng'!D14)</f>
        <v>Nea Cykleklubb</v>
      </c>
      <c r="E14" s="14">
        <f t="shared" si="1"/>
        <v>0.5</v>
      </c>
      <c r="F14" s="14">
        <v>0.5512152777777778</v>
      </c>
      <c r="G14" s="15">
        <f t="shared" si="0"/>
        <v>0.05121527777777779</v>
      </c>
      <c r="H14" s="16">
        <v>12</v>
      </c>
    </row>
    <row r="15" spans="1:8" ht="15.75">
      <c r="A15" s="16"/>
      <c r="B15" s="12">
        <f>IF(ISBLANK('[1]Påmelding Fosen Terreng'!B15),"",'[1]Påmelding Fosen Terreng'!B15)</f>
        <v>12</v>
      </c>
      <c r="C15" s="13" t="str">
        <f>IF(ISBLANK('[1]Påmelding Fosen Terreng'!C15),"",'[1]Påmelding Fosen Terreng'!C15)</f>
        <v>Knut Helge Aaberg</v>
      </c>
      <c r="D15" s="12" t="str">
        <f>IF(ISBLANK('[1]Påmelding Fosen Terreng'!D15),"",'[1]Påmelding Fosen Terreng'!D15)</f>
        <v>TVK</v>
      </c>
      <c r="E15" s="14">
        <f t="shared" si="1"/>
        <v>0.5</v>
      </c>
      <c r="F15" s="14">
        <v>0.5511458333333333</v>
      </c>
      <c r="G15" s="15">
        <f t="shared" si="0"/>
        <v>0.051145833333333335</v>
      </c>
      <c r="H15" s="16">
        <v>11</v>
      </c>
    </row>
    <row r="16" spans="1:8" ht="15.75">
      <c r="A16" s="16"/>
      <c r="B16" s="12">
        <f>IF(ISBLANK('[1]Påmelding Fosen Terreng'!B16),"",'[1]Påmelding Fosen Terreng'!B16)</f>
        <v>2</v>
      </c>
      <c r="C16" s="13" t="str">
        <f>IF(ISBLANK('[1]Påmelding Fosen Terreng'!C16),"",'[1]Påmelding Fosen Terreng'!C16)</f>
        <v>Kim Andre Bjørnerud</v>
      </c>
      <c r="D16" s="12" t="str">
        <f>IF(ISBLANK('[1]Påmelding Fosen Terreng'!D16),"",'[1]Påmelding Fosen Terreng'!D16)</f>
        <v>Nidaros Sykkelklubb</v>
      </c>
      <c r="E16" s="14">
        <f t="shared" si="1"/>
        <v>0.5</v>
      </c>
      <c r="F16" s="14">
        <v>0.5531018518518519</v>
      </c>
      <c r="G16" s="15">
        <f t="shared" si="0"/>
        <v>0.0531018518518519</v>
      </c>
      <c r="H16" s="16">
        <v>18</v>
      </c>
    </row>
    <row r="17" spans="1:8" ht="15.75">
      <c r="A17" s="16"/>
      <c r="B17" s="12">
        <f>IF(ISBLANK('[1]Påmelding Fosen Terreng'!B17),"",'[1]Påmelding Fosen Terreng'!B17)</f>
        <v>41</v>
      </c>
      <c r="C17" s="13" t="str">
        <f>IF(ISBLANK('[1]Påmelding Fosen Terreng'!C17),"",'[1]Påmelding Fosen Terreng'!C17)</f>
        <v>Henrik Grytbakk</v>
      </c>
      <c r="D17" s="12" t="str">
        <f>IF(ISBLANK('[1]Påmelding Fosen Terreng'!D17),"",'[1]Påmelding Fosen Terreng'!D17)</f>
        <v>Team Nidelven KF</v>
      </c>
      <c r="E17" s="14">
        <f t="shared" si="1"/>
        <v>0.5</v>
      </c>
      <c r="F17" s="14">
        <v>0.5479513888888888</v>
      </c>
      <c r="G17" s="15">
        <f t="shared" si="0"/>
        <v>0.047951388888888835</v>
      </c>
      <c r="H17" s="16">
        <v>2</v>
      </c>
    </row>
    <row r="18" spans="1:8" ht="15.75">
      <c r="A18" s="16"/>
      <c r="B18" s="12">
        <f>IF(ISBLANK('[1]Påmelding Fosen Terreng'!B18),"",'[1]Påmelding Fosen Terreng'!B18)</f>
        <v>40</v>
      </c>
      <c r="C18" s="13" t="str">
        <f>IF(ISBLANK('[1]Påmelding Fosen Terreng'!C18),"",'[1]Påmelding Fosen Terreng'!C18)</f>
        <v>Thomas Romunstad</v>
      </c>
      <c r="D18" s="12" t="str">
        <f>IF(ISBLANK('[1]Påmelding Fosen Terreng'!D18),"",'[1]Påmelding Fosen Terreng'!D18)</f>
        <v>Orkla CK</v>
      </c>
      <c r="E18" s="14">
        <f t="shared" si="1"/>
        <v>0.5</v>
      </c>
      <c r="F18" s="14"/>
      <c r="G18" s="15">
        <f t="shared" si="0"/>
      </c>
      <c r="H18" s="16"/>
    </row>
    <row r="19" spans="1:8" ht="15.75">
      <c r="A19" s="16"/>
      <c r="B19" s="12">
        <f>IF(ISBLANK('[1]Påmelding Fosen Terreng'!B19),"",'[1]Påmelding Fosen Terreng'!B19)</f>
        <v>29</v>
      </c>
      <c r="C19" s="13" t="str">
        <f>IF(ISBLANK('[1]Påmelding Fosen Terreng'!C19),"",'[1]Påmelding Fosen Terreng'!C19)</f>
        <v>Mathias Svarte</v>
      </c>
      <c r="D19" s="12" t="str">
        <f>IF(ISBLANK('[1]Påmelding Fosen Terreng'!D19),"",'[1]Påmelding Fosen Terreng'!D19)</f>
        <v>Nea Cykleklubb</v>
      </c>
      <c r="E19" s="14">
        <f t="shared" si="1"/>
        <v>0.5</v>
      </c>
      <c r="F19" s="14">
        <v>0.5661226851851852</v>
      </c>
      <c r="G19" s="15">
        <f t="shared" si="0"/>
        <v>0.06612268518518516</v>
      </c>
      <c r="H19" s="16">
        <v>43</v>
      </c>
    </row>
    <row r="20" spans="1:8" ht="15.75">
      <c r="A20" s="16"/>
      <c r="B20" s="12">
        <f>IF(ISBLANK('[1]Påmelding Fosen Terreng'!B23),"",'[1]Påmelding Fosen Terreng'!B23)</f>
        <v>46</v>
      </c>
      <c r="C20" s="13" t="str">
        <f>IF(ISBLANK('[1]Påmelding Fosen Terreng'!C23),"",'[1]Påmelding Fosen Terreng'!C23)</f>
        <v>Torgrim Stene</v>
      </c>
      <c r="D20" s="12" t="str">
        <f>IF(ISBLANK('[1]Påmelding Fosen Terreng'!D23),"",'[1]Påmelding Fosen Terreng'!D23)</f>
        <v>Gauldal SK</v>
      </c>
      <c r="E20" s="14">
        <f t="shared" si="1"/>
        <v>0.5</v>
      </c>
      <c r="F20" s="14">
        <v>0.5559606481481482</v>
      </c>
      <c r="G20" s="15">
        <f t="shared" si="0"/>
        <v>0.05596064814814816</v>
      </c>
      <c r="H20" s="16">
        <v>24</v>
      </c>
    </row>
    <row r="21" spans="1:8" ht="15.75">
      <c r="A21" s="16"/>
      <c r="B21" s="12">
        <f>IF(ISBLANK('[1]Påmelding Fosen Terreng'!B24),"",'[1]Påmelding Fosen Terreng'!B24)</f>
        <v>44</v>
      </c>
      <c r="C21" s="13" t="str">
        <f>IF(ISBLANK('[1]Påmelding Fosen Terreng'!C24),"",'[1]Påmelding Fosen Terreng'!C24)</f>
        <v>Morten Saurstrø</v>
      </c>
      <c r="D21" s="12" t="str">
        <f>IF(ISBLANK('[1]Påmelding Fosen Terreng'!D24),"",'[1]Påmelding Fosen Terreng'!D24)</f>
        <v>Vanvik IL</v>
      </c>
      <c r="E21" s="14">
        <f t="shared" si="1"/>
        <v>0.5</v>
      </c>
      <c r="F21" s="14">
        <v>0.5637152777777777</v>
      </c>
      <c r="G21" s="15">
        <f t="shared" si="0"/>
        <v>0.06371527777777775</v>
      </c>
      <c r="H21" s="16">
        <v>39</v>
      </c>
    </row>
    <row r="22" spans="1:8" ht="15.75">
      <c r="A22" s="16"/>
      <c r="B22" s="12">
        <f>IF(ISBLANK('[1]Påmelding Fosen Terreng'!B25),"",'[1]Påmelding Fosen Terreng'!B25)</f>
        <v>14</v>
      </c>
      <c r="C22" s="13" t="str">
        <f>IF(ISBLANK('[1]Påmelding Fosen Terreng'!C25),"",'[1]Påmelding Fosen Terreng'!C25)</f>
        <v>Per Johan Fenstad</v>
      </c>
      <c r="D22" s="12" t="str">
        <f>IF(ISBLANK('[1]Påmelding Fosen Terreng'!D25),"",'[1]Påmelding Fosen Terreng'!D25)</f>
        <v>Fosen SK</v>
      </c>
      <c r="E22" s="14">
        <f t="shared" si="1"/>
        <v>0.5</v>
      </c>
      <c r="F22" s="14">
        <v>0.5470486111111111</v>
      </c>
      <c r="G22" s="15">
        <f t="shared" si="0"/>
        <v>0.04704861111111114</v>
      </c>
      <c r="H22" s="17">
        <v>1</v>
      </c>
    </row>
    <row r="23" spans="1:8" ht="15.75">
      <c r="A23" s="16"/>
      <c r="B23" s="12">
        <f>IF(ISBLANK('[1]Påmelding Fosen Terreng'!B26),"",'[1]Påmelding Fosen Terreng'!B26)</f>
        <v>38</v>
      </c>
      <c r="C23" s="13" t="str">
        <f>IF(ISBLANK('[1]Påmelding Fosen Terreng'!C26),"",'[1]Påmelding Fosen Terreng'!C26)</f>
        <v>Øyvind Rønne</v>
      </c>
      <c r="D23" s="12" t="str">
        <f>IF(ISBLANK('[1]Påmelding Fosen Terreng'!D26),"",'[1]Påmelding Fosen Terreng'!D26)</f>
        <v>Statoil</v>
      </c>
      <c r="E23" s="14">
        <f t="shared" si="1"/>
        <v>0.5</v>
      </c>
      <c r="F23" s="14">
        <v>0.5514930555555556</v>
      </c>
      <c r="G23" s="15">
        <f t="shared" si="0"/>
        <v>0.05149305555555561</v>
      </c>
      <c r="H23" s="16">
        <v>15</v>
      </c>
    </row>
    <row r="24" spans="1:8" ht="15.75">
      <c r="A24" s="16"/>
      <c r="B24" s="12">
        <f>IF(ISBLANK('[1]Påmelding Fosen Terreng'!B27),"",'[1]Påmelding Fosen Terreng'!B27)</f>
        <v>37</v>
      </c>
      <c r="C24" s="13" t="str">
        <f>IF(ISBLANK('[1]Påmelding Fosen Terreng'!C27),"",'[1]Påmelding Fosen Terreng'!C27)</f>
        <v>Petter Hepsø</v>
      </c>
      <c r="D24" s="12" t="str">
        <f>IF(ISBLANK('[1]Påmelding Fosen Terreng'!D27),"",'[1]Påmelding Fosen Terreng'!D27)</f>
        <v>Nidaros Sykkelklubb</v>
      </c>
      <c r="E24" s="14">
        <f t="shared" si="1"/>
        <v>0.5</v>
      </c>
      <c r="F24" s="14">
        <v>0.565775462962963</v>
      </c>
      <c r="G24" s="15">
        <f t="shared" si="0"/>
        <v>0.065775462962963</v>
      </c>
      <c r="H24" s="16">
        <v>42</v>
      </c>
    </row>
    <row r="25" spans="1:8" ht="15.75">
      <c r="A25" s="16"/>
      <c r="B25" s="12">
        <f>IF(ISBLANK('[1]Påmelding Fosen Terreng'!B30),"",'[1]Påmelding Fosen Terreng'!B30)</f>
        <v>1</v>
      </c>
      <c r="C25" s="13" t="str">
        <f>IF(ISBLANK('[1]Påmelding Fosen Terreng'!C30),"",'[1]Påmelding Fosen Terreng'!C30)</f>
        <v>MortenTvedt</v>
      </c>
      <c r="D25" s="12" t="str">
        <f>IF(ISBLANK('[1]Påmelding Fosen Terreng'!D30),"",'[1]Påmelding Fosen Terreng'!D30)</f>
        <v>Forsvaret</v>
      </c>
      <c r="E25" s="14">
        <f t="shared" si="1"/>
        <v>0.5</v>
      </c>
      <c r="F25" s="14">
        <v>0.5714583333333333</v>
      </c>
      <c r="G25" s="15">
        <f t="shared" si="0"/>
        <v>0.07145833333333329</v>
      </c>
      <c r="H25" s="16">
        <v>50</v>
      </c>
    </row>
    <row r="26" spans="1:8" ht="15.75">
      <c r="A26" s="16"/>
      <c r="B26" s="12">
        <f>IF(ISBLANK('[1]Påmelding Fosen Terreng'!B31),"",'[1]Påmelding Fosen Terreng'!B31)</f>
        <v>17</v>
      </c>
      <c r="C26" s="13" t="str">
        <f>IF(ISBLANK('[1]Påmelding Fosen Terreng'!C31),"",'[1]Påmelding Fosen Terreng'!C31)</f>
        <v>Rune Østgård</v>
      </c>
      <c r="D26" s="12" t="str">
        <f>IF(ISBLANK('[1]Påmelding Fosen Terreng'!D31),"",'[1]Påmelding Fosen Terreng'!D31)</f>
        <v>Sunnan CK/bondens gym</v>
      </c>
      <c r="E26" s="14">
        <f t="shared" si="1"/>
        <v>0.5</v>
      </c>
      <c r="F26" s="14">
        <v>0.5641782407407407</v>
      </c>
      <c r="G26" s="15">
        <f t="shared" si="0"/>
        <v>0.06417824074074074</v>
      </c>
      <c r="H26" s="16">
        <v>40</v>
      </c>
    </row>
    <row r="27" spans="1:8" ht="15.75">
      <c r="A27" s="16"/>
      <c r="B27" s="12">
        <v>36</v>
      </c>
      <c r="C27" s="13" t="s">
        <v>12</v>
      </c>
      <c r="D27" s="18" t="s">
        <v>13</v>
      </c>
      <c r="E27" s="14">
        <f t="shared" si="1"/>
        <v>0.5</v>
      </c>
      <c r="F27" s="14">
        <v>0.5667245370370371</v>
      </c>
      <c r="G27" s="15">
        <f t="shared" si="0"/>
        <v>0.06672453703703707</v>
      </c>
      <c r="H27" s="16">
        <v>46</v>
      </c>
    </row>
    <row r="28" spans="1:8" ht="15.75">
      <c r="A28" s="16"/>
      <c r="B28" s="12">
        <v>45</v>
      </c>
      <c r="C28" s="13" t="s">
        <v>14</v>
      </c>
      <c r="D28" s="18" t="s">
        <v>13</v>
      </c>
      <c r="E28" s="14">
        <f t="shared" si="1"/>
        <v>0.5</v>
      </c>
      <c r="F28" s="14">
        <v>0.5675578703703704</v>
      </c>
      <c r="G28" s="15">
        <f t="shared" si="0"/>
        <v>0.06755787037037042</v>
      </c>
      <c r="H28" s="16">
        <v>49</v>
      </c>
    </row>
    <row r="29" spans="1:8" ht="15.75">
      <c r="A29" s="16"/>
      <c r="B29" s="12">
        <v>51</v>
      </c>
      <c r="C29" s="13" t="s">
        <v>15</v>
      </c>
      <c r="D29" s="18" t="s">
        <v>16</v>
      </c>
      <c r="E29" s="14">
        <f t="shared" si="1"/>
        <v>0.5</v>
      </c>
      <c r="F29" s="14">
        <v>0.5572800925925926</v>
      </c>
      <c r="G29" s="15">
        <f t="shared" si="0"/>
        <v>0.05728009259259259</v>
      </c>
      <c r="H29" s="16">
        <v>27</v>
      </c>
    </row>
    <row r="30" spans="1:8" ht="15.75">
      <c r="A30" s="16"/>
      <c r="B30" s="12">
        <v>35</v>
      </c>
      <c r="C30" s="13" t="s">
        <v>17</v>
      </c>
      <c r="D30" s="18" t="s">
        <v>18</v>
      </c>
      <c r="E30" s="14">
        <f t="shared" si="1"/>
        <v>0.5</v>
      </c>
      <c r="F30" s="14">
        <v>0.5553472222222222</v>
      </c>
      <c r="G30" s="15">
        <f t="shared" si="0"/>
        <v>0.055347222222222214</v>
      </c>
      <c r="H30" s="16">
        <v>23</v>
      </c>
    </row>
    <row r="31" spans="1:8" ht="15.75">
      <c r="A31" s="16"/>
      <c r="B31" s="12">
        <v>31</v>
      </c>
      <c r="C31" s="13" t="s">
        <v>19</v>
      </c>
      <c r="D31" s="18" t="s">
        <v>20</v>
      </c>
      <c r="E31" s="14">
        <f t="shared" si="1"/>
        <v>0.5</v>
      </c>
      <c r="F31" s="14">
        <v>0.5488657407407408</v>
      </c>
      <c r="G31" s="15">
        <f t="shared" si="0"/>
        <v>0.04886574074074079</v>
      </c>
      <c r="H31" s="16">
        <v>4</v>
      </c>
    </row>
    <row r="32" spans="1:8" ht="15.75">
      <c r="A32" s="16"/>
      <c r="B32" s="12">
        <v>30</v>
      </c>
      <c r="C32" s="13" t="s">
        <v>21</v>
      </c>
      <c r="D32" s="18" t="s">
        <v>22</v>
      </c>
      <c r="E32" s="14">
        <f t="shared" si="1"/>
        <v>0.5</v>
      </c>
      <c r="F32" s="14">
        <v>0.5731828703703704</v>
      </c>
      <c r="G32" s="15">
        <f t="shared" si="0"/>
        <v>0.07318287037037041</v>
      </c>
      <c r="H32" s="16">
        <v>53</v>
      </c>
    </row>
    <row r="33" spans="1:8" ht="15.75">
      <c r="A33" s="16"/>
      <c r="B33" s="12">
        <f>IF(ISBLANK('[1]Påmelding Fosen Terreng'!B33),"",'[1]Påmelding Fosen Terreng'!B33)</f>
        <v>18</v>
      </c>
      <c r="C33" s="13" t="str">
        <f>IF(ISBLANK('[1]Påmelding Fosen Terreng'!C33),"",'[1]Påmelding Fosen Terreng'!C33)</f>
        <v>Terje Dypaune</v>
      </c>
      <c r="D33" s="12">
        <f>IF(ISBLANK('[1]Påmelding Fosen Terreng'!D33),"",'[1]Påmelding Fosen Terreng'!D33)</f>
      </c>
      <c r="E33" s="14">
        <f t="shared" si="1"/>
        <v>0.5</v>
      </c>
      <c r="F33" s="14">
        <v>0.5757175925925926</v>
      </c>
      <c r="G33" s="15">
        <f t="shared" si="0"/>
        <v>0.07571759259259259</v>
      </c>
      <c r="H33" s="16">
        <v>54</v>
      </c>
    </row>
    <row r="34" spans="1:8" ht="15.75">
      <c r="A34" s="8" t="s">
        <v>1</v>
      </c>
      <c r="B34" s="9" t="s">
        <v>2</v>
      </c>
      <c r="C34" s="9" t="s">
        <v>3</v>
      </c>
      <c r="D34" s="9" t="s">
        <v>4</v>
      </c>
      <c r="E34" s="10" t="s">
        <v>5</v>
      </c>
      <c r="F34" s="10" t="s">
        <v>6</v>
      </c>
      <c r="G34" s="11" t="s">
        <v>7</v>
      </c>
      <c r="H34" s="9" t="s">
        <v>8</v>
      </c>
    </row>
    <row r="35" spans="1:8" ht="15.75">
      <c r="A35" s="12" t="s">
        <v>23</v>
      </c>
      <c r="B35" s="12">
        <f>IF(ISBLANK('[1]Påmelding Fosen Terreng'!B35),"",'[1]Påmelding Fosen Terreng'!B35)</f>
        <v>23</v>
      </c>
      <c r="C35" s="13" t="str">
        <f>IF(ISBLANK('[1]Påmelding Fosen Terreng'!C35),"",'[1]Påmelding Fosen Terreng'!C35)</f>
        <v>Ola Benan</v>
      </c>
      <c r="D35" s="12" t="str">
        <f>IF(ISBLANK('[1]Påmelding Fosen Terreng'!D35),"",'[1]Påmelding Fosen Terreng'!D35)</f>
        <v>Steinkjer SK</v>
      </c>
      <c r="E35" s="14">
        <f>E1</f>
        <v>0.5</v>
      </c>
      <c r="F35" s="14">
        <v>0.5599768518518519</v>
      </c>
      <c r="G35" s="15">
        <f t="shared" si="0"/>
        <v>0.059976851851851865</v>
      </c>
      <c r="H35" s="16">
        <v>36</v>
      </c>
    </row>
    <row r="36" spans="1:8" ht="15.75">
      <c r="A36" s="16"/>
      <c r="B36" s="12">
        <f>IF(ISBLANK('[1]Påmelding Fosen Terreng'!B36),"",'[1]Påmelding Fosen Terreng'!B36)</f>
        <v>47</v>
      </c>
      <c r="C36" s="13" t="str">
        <f>IF(ISBLANK('[1]Påmelding Fosen Terreng'!C36),"",'[1]Påmelding Fosen Terreng'!C36)</f>
        <v>Roar Berg</v>
      </c>
      <c r="D36" s="12" t="str">
        <f>IF(ISBLANK('[1]Påmelding Fosen Terreng'!D36),"",'[1]Påmelding Fosen Terreng'!D36)</f>
        <v>Nidaros Sykkelklubb</v>
      </c>
      <c r="E36" s="14">
        <f>E35</f>
        <v>0.5</v>
      </c>
      <c r="F36" s="14">
        <v>0.553587962962963</v>
      </c>
      <c r="G36" s="15">
        <f t="shared" si="0"/>
        <v>0.053587962962962976</v>
      </c>
      <c r="H36" s="16">
        <v>21</v>
      </c>
    </row>
    <row r="37" spans="1:8" ht="15.75">
      <c r="A37" s="16"/>
      <c r="B37" s="12">
        <f>IF(ISBLANK('[1]Påmelding Fosen Terreng'!B37),"",'[1]Påmelding Fosen Terreng'!B37)</f>
        <v>48</v>
      </c>
      <c r="C37" s="13" t="str">
        <f>IF(ISBLANK('[1]Påmelding Fosen Terreng'!C37),"",'[1]Påmelding Fosen Terreng'!C37)</f>
        <v>Trond Erik Wold</v>
      </c>
      <c r="D37" s="12" t="str">
        <f>IF(ISBLANK('[1]Påmelding Fosen Terreng'!D37),"",'[1]Påmelding Fosen Terreng'!D37)</f>
        <v>Nidaros Sykkelklubb</v>
      </c>
      <c r="E37" s="14">
        <f>E36</f>
        <v>0.5</v>
      </c>
      <c r="F37" s="14">
        <v>0.5497453703703704</v>
      </c>
      <c r="G37" s="15">
        <f t="shared" si="0"/>
        <v>0.04974537037037041</v>
      </c>
      <c r="H37" s="16">
        <v>5</v>
      </c>
    </row>
    <row r="38" spans="1:8" ht="15.75">
      <c r="A38" s="16"/>
      <c r="B38" s="12">
        <f>IF(ISBLANK('[1]Påmelding Fosen Terreng'!B38),"",'[1]Påmelding Fosen Terreng'!B38)</f>
        <v>52</v>
      </c>
      <c r="C38" s="13" t="str">
        <f>IF(ISBLANK('[1]Påmelding Fosen Terreng'!C38),"",'[1]Påmelding Fosen Terreng'!C38)</f>
        <v>Hjalmar Monsø</v>
      </c>
      <c r="D38" s="12" t="str">
        <f>IF(ISBLANK('[1]Påmelding Fosen Terreng'!D38),"",'[1]Påmelding Fosen Terreng'!D38)</f>
        <v>Vanvik IL</v>
      </c>
      <c r="E38" s="14">
        <f>E37</f>
        <v>0.5</v>
      </c>
      <c r="F38" s="14">
        <v>0.5560416666666667</v>
      </c>
      <c r="G38" s="15">
        <f t="shared" si="0"/>
        <v>0.056041666666666656</v>
      </c>
      <c r="H38" s="16">
        <v>26</v>
      </c>
    </row>
    <row r="39" spans="1:8" ht="15.75">
      <c r="A39" s="16"/>
      <c r="B39" s="12">
        <f>IF(ISBLANK('[1]Påmelding Fosen Terreng'!B39),"",'[1]Påmelding Fosen Terreng'!B39)</f>
        <v>20</v>
      </c>
      <c r="C39" s="13" t="str">
        <f>IF(ISBLANK('[1]Påmelding Fosen Terreng'!C39),"",'[1]Påmelding Fosen Terreng'!C39)</f>
        <v>Stig Vebjørn Nilsen</v>
      </c>
      <c r="D39" s="12" t="str">
        <f>IF(ISBLANK('[1]Påmelding Fosen Terreng'!D39),"",'[1]Påmelding Fosen Terreng'!D39)</f>
        <v>Fosen SK</v>
      </c>
      <c r="E39" s="14">
        <f>E38</f>
        <v>0.5</v>
      </c>
      <c r="F39" s="14">
        <v>0.5593055555555556</v>
      </c>
      <c r="G39" s="15">
        <f t="shared" si="0"/>
        <v>0.05930555555555561</v>
      </c>
      <c r="H39" s="16">
        <v>34</v>
      </c>
    </row>
    <row r="40" spans="1:8" ht="15.75">
      <c r="A40" s="16"/>
      <c r="B40" s="12">
        <f>IF(ISBLANK('[1]Påmelding Fosen Terreng'!B40),"",'[1]Påmelding Fosen Terreng'!B40)</f>
        <v>22</v>
      </c>
      <c r="C40" s="13" t="str">
        <f>IF(ISBLANK('[1]Påmelding Fosen Terreng'!C40),"",'[1]Påmelding Fosen Terreng'!C40)</f>
        <v>Jon Inge Hegerberg</v>
      </c>
      <c r="D40" s="12" t="str">
        <f>IF(ISBLANK('[1]Påmelding Fosen Terreng'!D40),"",'[1]Påmelding Fosen Terreng'!D40)</f>
        <v>Servi</v>
      </c>
      <c r="E40" s="14">
        <f>E39</f>
        <v>0.5</v>
      </c>
      <c r="F40" s="14">
        <v>0.5577546296296296</v>
      </c>
      <c r="G40" s="15">
        <f t="shared" si="0"/>
        <v>0.05775462962962963</v>
      </c>
      <c r="H40" s="16">
        <v>29</v>
      </c>
    </row>
    <row r="41" spans="1:8" ht="15.75">
      <c r="A41" s="8" t="s">
        <v>1</v>
      </c>
      <c r="B41" s="9" t="s">
        <v>2</v>
      </c>
      <c r="C41" s="9" t="s">
        <v>3</v>
      </c>
      <c r="D41" s="9" t="s">
        <v>4</v>
      </c>
      <c r="E41" s="10" t="s">
        <v>5</v>
      </c>
      <c r="F41" s="10" t="s">
        <v>6</v>
      </c>
      <c r="G41" s="11" t="s">
        <v>7</v>
      </c>
      <c r="H41" s="9" t="s">
        <v>8</v>
      </c>
    </row>
    <row r="42" spans="1:8" ht="15.75">
      <c r="A42" s="12" t="s">
        <v>24</v>
      </c>
      <c r="B42" s="12">
        <f>IF(ISBLANK('[1]Påmelding Fosen Terreng'!B42),"",'[1]Påmelding Fosen Terreng'!B42)</f>
        <v>27</v>
      </c>
      <c r="C42" s="13" t="str">
        <f>IF(ISBLANK('[1]Påmelding Fosen Terreng'!C42),"",'[1]Påmelding Fosen Terreng'!C42)</f>
        <v>Arnt NoralfGrønning</v>
      </c>
      <c r="D42" s="12" t="str">
        <f>IF(ISBLANK('[1]Påmelding Fosen Terreng'!D42),"",'[1]Påmelding Fosen Terreng'!D42)</f>
        <v>Fosen SK</v>
      </c>
      <c r="E42" s="14">
        <f>E1</f>
        <v>0.5</v>
      </c>
      <c r="F42" s="14">
        <v>0.5512268518518518</v>
      </c>
      <c r="G42" s="15">
        <f t="shared" si="0"/>
        <v>0.05122685185185183</v>
      </c>
      <c r="H42" s="16">
        <v>13</v>
      </c>
    </row>
    <row r="43" spans="1:8" ht="15.75">
      <c r="A43" s="16"/>
      <c r="B43" s="12">
        <f>IF(ISBLANK('[1]Påmelding Fosen Terreng'!B43),"",'[1]Påmelding Fosen Terreng'!B43)</f>
        <v>26</v>
      </c>
      <c r="C43" s="13" t="str">
        <f>IF(ISBLANK('[1]Påmelding Fosen Terreng'!C43),"",'[1]Påmelding Fosen Terreng'!C43)</f>
        <v>Geir Morten Rennan</v>
      </c>
      <c r="D43" s="12" t="str">
        <f>IF(ISBLANK('[1]Påmelding Fosen Terreng'!D43),"",'[1]Påmelding Fosen Terreng'!D43)</f>
        <v>Servi</v>
      </c>
      <c r="E43" s="14">
        <f>E42</f>
        <v>0.5</v>
      </c>
      <c r="F43" s="14">
        <v>0.5517361111111111</v>
      </c>
      <c r="G43" s="15">
        <f t="shared" si="0"/>
        <v>0.051736111111111094</v>
      </c>
      <c r="H43" s="16">
        <v>16</v>
      </c>
    </row>
    <row r="44" spans="1:8" ht="15.75">
      <c r="A44" s="16"/>
      <c r="B44" s="12">
        <f>IF(ISBLANK('[1]Påmelding Fosen Terreng'!B44),"",'[1]Påmelding Fosen Terreng'!B44)</f>
        <v>4</v>
      </c>
      <c r="C44" s="13" t="str">
        <f>IF(ISBLANK('[1]Påmelding Fosen Terreng'!C44),"",'[1]Påmelding Fosen Terreng'!C44)</f>
        <v>Johan Sletta</v>
      </c>
      <c r="D44" s="12" t="str">
        <f>IF(ISBLANK('[1]Påmelding Fosen Terreng'!D44),"",'[1]Påmelding Fosen Terreng'!D44)</f>
        <v>Orkla Sykkelklubb</v>
      </c>
      <c r="E44" s="14">
        <f>E43</f>
        <v>0.5</v>
      </c>
      <c r="F44" s="14">
        <v>0.5510069444444444</v>
      </c>
      <c r="G44" s="15">
        <f t="shared" si="0"/>
        <v>0.051006944444444424</v>
      </c>
      <c r="H44" s="16">
        <v>10</v>
      </c>
    </row>
    <row r="45" spans="1:8" ht="15.75">
      <c r="A45" s="16"/>
      <c r="B45" s="12">
        <f>IF(ISBLANK('[1]Påmelding Fosen Terreng'!B45),"",'[1]Påmelding Fosen Terreng'!B45)</f>
        <v>21</v>
      </c>
      <c r="C45" s="13" t="str">
        <f>IF(ISBLANK('[1]Påmelding Fosen Terreng'!C45),"",'[1]Påmelding Fosen Terreng'!C45)</f>
        <v>Odd Inge Sørheim</v>
      </c>
      <c r="D45" s="12" t="str">
        <f>IF(ISBLANK('[1]Påmelding Fosen Terreng'!D45),"",'[1]Påmelding Fosen Terreng'!D45)</f>
        <v>Åfjord CK</v>
      </c>
      <c r="E45" s="14">
        <f>E44</f>
        <v>0.5</v>
      </c>
      <c r="F45" s="14">
        <v>0.5619560185185185</v>
      </c>
      <c r="G45" s="15">
        <f t="shared" si="0"/>
        <v>0.06195601851851851</v>
      </c>
      <c r="H45" s="16">
        <v>37</v>
      </c>
    </row>
    <row r="46" spans="1:8" ht="15.75">
      <c r="A46" s="16"/>
      <c r="B46" s="12">
        <f>IF(ISBLANK('[1]Påmelding Fosen Terreng'!B46),"",'[1]Påmelding Fosen Terreng'!B46)</f>
        <v>32</v>
      </c>
      <c r="C46" s="13" t="str">
        <f>IF(ISBLANK('[1]Påmelding Fosen Terreng'!C46),"",'[1]Påmelding Fosen Terreng'!C46)</f>
        <v>Ståle Deraas</v>
      </c>
      <c r="D46" s="12" t="str">
        <f>IF(ISBLANK('[1]Påmelding Fosen Terreng'!D46),"",'[1]Påmelding Fosen Terreng'!D46)</f>
        <v>Oracle</v>
      </c>
      <c r="E46" s="14">
        <f>E45</f>
        <v>0.5</v>
      </c>
      <c r="F46" s="14">
        <v>0.5514467592592592</v>
      </c>
      <c r="G46" s="15">
        <f t="shared" si="0"/>
        <v>0.051446759259259234</v>
      </c>
      <c r="H46" s="16">
        <v>14</v>
      </c>
    </row>
    <row r="47" spans="1:8" ht="15.75">
      <c r="A47" s="8" t="s">
        <v>1</v>
      </c>
      <c r="B47" s="9" t="s">
        <v>2</v>
      </c>
      <c r="C47" s="9" t="s">
        <v>3</v>
      </c>
      <c r="D47" s="9" t="s">
        <v>4</v>
      </c>
      <c r="E47" s="10" t="s">
        <v>5</v>
      </c>
      <c r="F47" s="10" t="s">
        <v>6</v>
      </c>
      <c r="G47" s="11" t="s">
        <v>7</v>
      </c>
      <c r="H47" s="9" t="s">
        <v>8</v>
      </c>
    </row>
    <row r="48" spans="1:8" ht="15.75">
      <c r="A48" s="12" t="s">
        <v>25</v>
      </c>
      <c r="B48" s="12">
        <f>IF(ISBLANK('[1]Påmelding Fosen Terreng'!B48),"",'[1]Påmelding Fosen Terreng'!B48)</f>
        <v>11</v>
      </c>
      <c r="C48" s="13" t="str">
        <f>IF(ISBLANK('[1]Påmelding Fosen Terreng'!C48),"",'[1]Påmelding Fosen Terreng'!C48)</f>
        <v>Arne Mikkelsen</v>
      </c>
      <c r="D48" s="12" t="str">
        <f>IF(ISBLANK('[1]Påmelding Fosen Terreng'!D48),"",'[1]Påmelding Fosen Terreng'!D48)</f>
        <v>TVK/NTNU</v>
      </c>
      <c r="E48" s="14">
        <f>E1</f>
        <v>0.5</v>
      </c>
      <c r="F48" s="14">
        <v>0.5507175925925926</v>
      </c>
      <c r="G48" s="15">
        <f t="shared" si="0"/>
        <v>0.050717592592592564</v>
      </c>
      <c r="H48" s="16">
        <v>8</v>
      </c>
    </row>
    <row r="49" spans="1:8" ht="15.75">
      <c r="A49" s="16"/>
      <c r="B49" s="12">
        <f>IF(ISBLANK('[1]Påmelding Fosen Terreng'!B49),"",'[1]Påmelding Fosen Terreng'!B49)</f>
        <v>55</v>
      </c>
      <c r="C49" s="13" t="str">
        <f>IF(ISBLANK('[1]Påmelding Fosen Terreng'!C49),"",'[1]Påmelding Fosen Terreng'!C49)</f>
        <v>Terje Aandalen</v>
      </c>
      <c r="D49" s="12" t="str">
        <f>IF(ISBLANK('[1]Påmelding Fosen Terreng'!D49),"",'[1]Påmelding Fosen Terreng'!D49)</f>
        <v>TVK</v>
      </c>
      <c r="E49" s="14">
        <f aca="true" t="shared" si="2" ref="E49:E54">E48</f>
        <v>0.5</v>
      </c>
      <c r="F49" s="14">
        <v>0.5586574074074074</v>
      </c>
      <c r="G49" s="15">
        <f t="shared" si="0"/>
        <v>0.058657407407407436</v>
      </c>
      <c r="H49" s="16">
        <v>32</v>
      </c>
    </row>
    <row r="50" spans="1:8" ht="15.75">
      <c r="A50" s="16"/>
      <c r="B50" s="12">
        <f>IF(ISBLANK('[1]Påmelding Fosen Terreng'!B50),"",'[1]Påmelding Fosen Terreng'!B50)</f>
        <v>24</v>
      </c>
      <c r="C50" s="13" t="str">
        <f>IF(ISBLANK('[1]Påmelding Fosen Terreng'!C50),"",'[1]Påmelding Fosen Terreng'!C50)</f>
        <v>Kåre Dahle</v>
      </c>
      <c r="D50" s="12" t="str">
        <f>IF(ISBLANK('[1]Påmelding Fosen Terreng'!D50),"",'[1]Påmelding Fosen Terreng'!D50)</f>
        <v>Fosen SK</v>
      </c>
      <c r="E50" s="14">
        <f t="shared" si="2"/>
        <v>0.5</v>
      </c>
      <c r="F50" s="14">
        <v>0.5670138888888888</v>
      </c>
      <c r="G50" s="15">
        <f t="shared" si="0"/>
        <v>0.06701388888888882</v>
      </c>
      <c r="H50" s="16">
        <v>47</v>
      </c>
    </row>
    <row r="51" spans="1:8" ht="15.75">
      <c r="A51" s="12"/>
      <c r="B51" s="12">
        <f>IF(ISBLANK('[1]Påmelding Fosen Terreng'!B51),"",'[1]Påmelding Fosen Terreng'!B51)</f>
        <v>49</v>
      </c>
      <c r="C51" s="13" t="str">
        <f>IF(ISBLANK('[1]Påmelding Fosen Terreng'!C51),"",'[1]Påmelding Fosen Terreng'!C51)</f>
        <v>Stig Jarwson</v>
      </c>
      <c r="D51" s="12" t="str">
        <f>IF(ISBLANK('[1]Påmelding Fosen Terreng'!D51),"",'[1]Påmelding Fosen Terreng'!D51)</f>
        <v>St.Olav Brøset Bedriftsidrettslag</v>
      </c>
      <c r="E51" s="14">
        <f t="shared" si="2"/>
        <v>0.5</v>
      </c>
      <c r="F51" s="14">
        <v>0.5674074074074075</v>
      </c>
      <c r="G51" s="15">
        <f t="shared" si="0"/>
        <v>0.06740740740740747</v>
      </c>
      <c r="H51" s="12">
        <v>48</v>
      </c>
    </row>
    <row r="52" spans="1:8" ht="15.75">
      <c r="A52" s="12"/>
      <c r="B52" s="12">
        <f>IF(ISBLANK('[1]Påmelding Fosen Terreng'!B52),"",'[1]Påmelding Fosen Terreng'!B52)</f>
        <v>43</v>
      </c>
      <c r="C52" s="13" t="str">
        <f>IF(ISBLANK('[1]Påmelding Fosen Terreng'!C52),"",'[1]Påmelding Fosen Terreng'!C52)</f>
        <v>Trond Haugen</v>
      </c>
      <c r="D52" s="12" t="str">
        <f>IF(ISBLANK('[1]Påmelding Fosen Terreng'!D52),"",'[1]Påmelding Fosen Terreng'!D52)</f>
        <v>TVK</v>
      </c>
      <c r="E52" s="14">
        <f t="shared" si="2"/>
        <v>0.5</v>
      </c>
      <c r="F52" s="14">
        <v>0.5499999999999999</v>
      </c>
      <c r="G52" s="15">
        <f t="shared" si="0"/>
        <v>0.04999999999999993</v>
      </c>
      <c r="H52" s="12">
        <v>7</v>
      </c>
    </row>
    <row r="53" spans="1:8" ht="15.75">
      <c r="A53" s="12"/>
      <c r="B53" s="12">
        <f>IF(ISBLANK('[1]Påmelding Fosen Terreng'!B53),"",'[1]Påmelding Fosen Terreng'!B53)</f>
        <v>33</v>
      </c>
      <c r="C53" s="13" t="str">
        <f>IF(ISBLANK('[1]Påmelding Fosen Terreng'!C53),"",'[1]Påmelding Fosen Terreng'!C53)</f>
        <v>Kjetil Uhlen</v>
      </c>
      <c r="D53" s="12" t="str">
        <f>IF(ISBLANK('[1]Påmelding Fosen Terreng'!D53),"",'[1]Påmelding Fosen Terreng'!D53)</f>
        <v>TVK</v>
      </c>
      <c r="E53" s="14">
        <f t="shared" si="2"/>
        <v>0.5</v>
      </c>
      <c r="F53" s="14">
        <v>0.5534143518518518</v>
      </c>
      <c r="G53" s="15">
        <f t="shared" si="0"/>
        <v>0.05341435185185184</v>
      </c>
      <c r="H53" s="12">
        <v>20</v>
      </c>
    </row>
    <row r="54" spans="1:8" ht="15.75">
      <c r="A54" s="12"/>
      <c r="B54" s="12">
        <f>IF(ISBLANK('[1]Påmelding Fosen Terreng'!B54),"",'[1]Påmelding Fosen Terreng'!B54)</f>
        <v>56</v>
      </c>
      <c r="C54" s="13" t="str">
        <f>IF(ISBLANK('[1]Påmelding Fosen Terreng'!C54),"",'[1]Påmelding Fosen Terreng'!C54)</f>
        <v>Vegard Heide</v>
      </c>
      <c r="D54" s="12" t="str">
        <f>IF(ISBLANK('[1]Påmelding Fosen Terreng'!D54),"",'[1]Påmelding Fosen Terreng'!D54)</f>
        <v>Fosen SK</v>
      </c>
      <c r="E54" s="14">
        <f t="shared" si="2"/>
        <v>0.5</v>
      </c>
      <c r="F54" s="14">
        <v>0.5526736111111111</v>
      </c>
      <c r="G54" s="15">
        <f t="shared" si="0"/>
        <v>0.05267361111111113</v>
      </c>
      <c r="H54" s="12">
        <v>17</v>
      </c>
    </row>
    <row r="55" spans="1:8" ht="15.75">
      <c r="A55" s="8" t="s">
        <v>1</v>
      </c>
      <c r="B55" s="9" t="s">
        <v>2</v>
      </c>
      <c r="C55" s="9" t="s">
        <v>3</v>
      </c>
      <c r="D55" s="9" t="s">
        <v>4</v>
      </c>
      <c r="E55" s="10" t="s">
        <v>5</v>
      </c>
      <c r="F55" s="10" t="s">
        <v>6</v>
      </c>
      <c r="G55" s="11" t="s">
        <v>7</v>
      </c>
      <c r="H55" s="9" t="s">
        <v>8</v>
      </c>
    </row>
    <row r="56" spans="1:8" ht="15.75">
      <c r="A56" s="16" t="s">
        <v>26</v>
      </c>
      <c r="B56" s="12">
        <f>IF(ISBLANK('[1]Påmelding Fosen Terreng'!B56),"",'[1]Påmelding Fosen Terreng'!B56)</f>
        <v>53</v>
      </c>
      <c r="C56" s="13" t="str">
        <f>IF(ISBLANK('[1]Påmelding Fosen Terreng'!C56),"",'[1]Påmelding Fosen Terreng'!C56)</f>
        <v>Ivar Ramdal</v>
      </c>
      <c r="D56" s="12" t="str">
        <f>IF(ISBLANK('[1]Påmelding Fosen Terreng'!D56),"",'[1]Påmelding Fosen Terreng'!D56)</f>
        <v>Fosen CK</v>
      </c>
      <c r="E56" s="14">
        <f>E1</f>
        <v>0.5</v>
      </c>
      <c r="F56" s="14">
        <v>0.5649305555555556</v>
      </c>
      <c r="G56" s="15">
        <f t="shared" si="0"/>
        <v>0.0649305555555556</v>
      </c>
      <c r="H56" s="12">
        <v>41</v>
      </c>
    </row>
    <row r="57" spans="1:8" ht="15.75">
      <c r="A57" s="8" t="s">
        <v>1</v>
      </c>
      <c r="B57" s="9" t="s">
        <v>2</v>
      </c>
      <c r="C57" s="9" t="s">
        <v>3</v>
      </c>
      <c r="D57" s="9" t="s">
        <v>4</v>
      </c>
      <c r="E57" s="10" t="s">
        <v>5</v>
      </c>
      <c r="F57" s="10" t="s">
        <v>6</v>
      </c>
      <c r="G57" s="11" t="s">
        <v>7</v>
      </c>
      <c r="H57" s="9" t="s">
        <v>8</v>
      </c>
    </row>
    <row r="58" spans="1:8" ht="15.75">
      <c r="A58" s="16" t="s">
        <v>27</v>
      </c>
      <c r="B58" s="12">
        <f>IF(ISBLANK('[1]Påmelding Fosen Terreng'!B58),"",'[1]Påmelding Fosen Terreng'!B58)</f>
        <v>7</v>
      </c>
      <c r="C58" s="13" t="str">
        <f>IF(ISBLANK('[1]Påmelding Fosen Terreng'!C58),"",'[1]Påmelding Fosen Terreng'!C58)</f>
        <v>Berit Gjelten</v>
      </c>
      <c r="D58" s="12" t="str">
        <f>IF(ISBLANK('[1]Påmelding Fosen Terreng'!D58),"",'[1]Påmelding Fosen Terreng'!D58)</f>
        <v>NTNUI Sykkel</v>
      </c>
      <c r="E58" s="14">
        <f>E1</f>
        <v>0.5</v>
      </c>
      <c r="F58" s="14">
        <v>0.5532986111111111</v>
      </c>
      <c r="G58" s="15">
        <f t="shared" si="0"/>
        <v>0.053298611111111116</v>
      </c>
      <c r="H58" s="12">
        <v>19</v>
      </c>
    </row>
    <row r="59" spans="1:8" ht="15.75">
      <c r="A59" s="16"/>
      <c r="B59" s="12">
        <f>IF(ISBLANK('[1]Påmelding Fosen Terreng'!B59),"",'[1]Påmelding Fosen Terreng'!B59)</f>
        <v>6</v>
      </c>
      <c r="C59" s="13" t="str">
        <f>IF(ISBLANK('[1]Påmelding Fosen Terreng'!C59),"",'[1]Påmelding Fosen Terreng'!C59)</f>
        <v>Signe Marie Nielsen Stavnes</v>
      </c>
      <c r="D59" s="12" t="str">
        <f>IF(ISBLANK('[1]Påmelding Fosen Terreng'!D59),"",'[1]Påmelding Fosen Terreng'!D59)</f>
        <v>NTNUI Sykkel</v>
      </c>
      <c r="E59" s="14">
        <f>E58</f>
        <v>0.5</v>
      </c>
      <c r="F59" s="14">
        <v>0.5636574074074074</v>
      </c>
      <c r="G59" s="15">
        <f t="shared" si="0"/>
        <v>0.06365740740740744</v>
      </c>
      <c r="H59" s="12">
        <v>38</v>
      </c>
    </row>
    <row r="60" spans="1:8" ht="15.75">
      <c r="A60" s="16"/>
      <c r="B60" s="12">
        <f>IF(ISBLANK('[1]Påmelding Fosen Terreng'!B60),"",'[1]Påmelding Fosen Terreng'!B60)</f>
        <v>9</v>
      </c>
      <c r="C60" s="13" t="str">
        <f>IF(ISBLANK('[1]Påmelding Fosen Terreng'!C60),"",'[1]Påmelding Fosen Terreng'!C60)</f>
        <v>Live Spurkland</v>
      </c>
      <c r="D60" s="12" t="str">
        <f>IF(ISBLANK('[1]Påmelding Fosen Terreng'!D60),"",'[1]Påmelding Fosen Terreng'!D60)</f>
        <v>NTNUI Sykkel</v>
      </c>
      <c r="E60" s="14">
        <f>E59</f>
        <v>0.5</v>
      </c>
      <c r="F60" s="14">
        <v>0.5661805555555556</v>
      </c>
      <c r="G60" s="15">
        <f t="shared" si="0"/>
        <v>0.06618055555555558</v>
      </c>
      <c r="H60" s="12">
        <v>44</v>
      </c>
    </row>
    <row r="61" spans="1:8" ht="15.75">
      <c r="A61" s="8" t="s">
        <v>1</v>
      </c>
      <c r="B61" s="9" t="s">
        <v>2</v>
      </c>
      <c r="C61" s="9" t="s">
        <v>3</v>
      </c>
      <c r="D61" s="9" t="s">
        <v>4</v>
      </c>
      <c r="E61" s="10" t="s">
        <v>5</v>
      </c>
      <c r="F61" s="10" t="s">
        <v>6</v>
      </c>
      <c r="G61" s="11" t="s">
        <v>7</v>
      </c>
      <c r="H61" s="9" t="s">
        <v>8</v>
      </c>
    </row>
    <row r="62" spans="1:8" ht="15.75">
      <c r="A62" s="16" t="s">
        <v>28</v>
      </c>
      <c r="B62" s="12">
        <f>IF(ISBLANK('[1]Påmelding Fosen Terreng'!B62),"",'[1]Påmelding Fosen Terreng'!B62)</f>
        <v>8</v>
      </c>
      <c r="C62" s="13" t="str">
        <f>IF(ISBLANK('[1]Påmelding Fosen Terreng'!C62),"",'[1]Påmelding Fosen Terreng'!C62)</f>
        <v>Marit Takla</v>
      </c>
      <c r="D62" s="12" t="str">
        <f>IF(ISBLANK('[1]Påmelding Fosen Terreng'!D62),"",'[1]Påmelding Fosen Terreng'!D62)</f>
        <v>NTNUI Sykkel</v>
      </c>
      <c r="E62" s="14">
        <f>E1</f>
        <v>0.5</v>
      </c>
      <c r="F62" s="14">
        <v>0.558761574074074</v>
      </c>
      <c r="G62" s="15">
        <f t="shared" si="0"/>
        <v>0.05876157407407401</v>
      </c>
      <c r="H62" s="12">
        <v>33</v>
      </c>
    </row>
    <row r="63" spans="1:8" ht="15.75">
      <c r="A63" s="8" t="s">
        <v>1</v>
      </c>
      <c r="B63" s="9" t="s">
        <v>2</v>
      </c>
      <c r="C63" s="9" t="s">
        <v>3</v>
      </c>
      <c r="D63" s="9" t="s">
        <v>4</v>
      </c>
      <c r="E63" s="10" t="s">
        <v>5</v>
      </c>
      <c r="F63" s="10" t="s">
        <v>6</v>
      </c>
      <c r="G63" s="11" t="s">
        <v>7</v>
      </c>
      <c r="H63" s="9" t="s">
        <v>8</v>
      </c>
    </row>
    <row r="64" spans="1:8" ht="15.75">
      <c r="A64" s="12" t="s">
        <v>29</v>
      </c>
      <c r="B64" s="12">
        <f>IF(ISBLANK('[1]Påmelding Fosen Terreng'!B64),"",'[1]Påmelding Fosen Terreng'!B64)</f>
        <v>13</v>
      </c>
      <c r="C64" s="13" t="str">
        <f>IF(ISBLANK('[1]Påmelding Fosen Terreng'!C64),"",'[1]Påmelding Fosen Terreng'!C64)</f>
        <v>Tove Fenstad</v>
      </c>
      <c r="D64" s="12" t="str">
        <f>IF(ISBLANK('[1]Påmelding Fosen Terreng'!D64),"",'[1]Påmelding Fosen Terreng'!D64)</f>
        <v>Fosen SK</v>
      </c>
      <c r="E64" s="14">
        <f>E1</f>
        <v>0.5</v>
      </c>
      <c r="F64" s="14">
        <v>0.5536805555555556</v>
      </c>
      <c r="G64" s="15">
        <f t="shared" si="0"/>
        <v>0.05368055555555562</v>
      </c>
      <c r="H64" s="12">
        <v>22</v>
      </c>
    </row>
    <row r="65" spans="1:8" ht="15.75">
      <c r="A65" s="16"/>
      <c r="B65" s="12">
        <f>IF(ISBLANK('[1]Påmelding Fosen Terreng'!B65),"",'[1]Påmelding Fosen Terreng'!B65)</f>
        <v>5</v>
      </c>
      <c r="C65" s="13" t="str">
        <f>IF(ISBLANK('[1]Påmelding Fosen Terreng'!C65),"",'[1]Påmelding Fosen Terreng'!C65)</f>
        <v>Kari Rueslåtten</v>
      </c>
      <c r="D65" s="12" t="str">
        <f>IF(ISBLANK('[1]Påmelding Fosen Terreng'!D65),"",'[1]Påmelding Fosen Terreng'!D65)</f>
        <v>TVK</v>
      </c>
      <c r="E65" s="14">
        <f>E64</f>
        <v>0.5</v>
      </c>
      <c r="F65" s="14">
        <v>0.5720138888888889</v>
      </c>
      <c r="G65" s="15">
        <f t="shared" si="0"/>
        <v>0.07201388888888893</v>
      </c>
      <c r="H65" s="12">
        <v>52</v>
      </c>
    </row>
    <row r="66" spans="1:8" ht="15.75">
      <c r="A66" s="8" t="s">
        <v>1</v>
      </c>
      <c r="B66" s="9" t="s">
        <v>2</v>
      </c>
      <c r="C66" s="9" t="s">
        <v>3</v>
      </c>
      <c r="D66" s="9" t="s">
        <v>4</v>
      </c>
      <c r="E66" s="10" t="s">
        <v>5</v>
      </c>
      <c r="F66" s="10" t="s">
        <v>6</v>
      </c>
      <c r="G66" s="11" t="s">
        <v>7</v>
      </c>
      <c r="H66" s="9" t="s">
        <v>8</v>
      </c>
    </row>
    <row r="67" spans="1:8" ht="15.75">
      <c r="A67" s="12" t="s">
        <v>30</v>
      </c>
      <c r="B67" s="12">
        <v>15</v>
      </c>
      <c r="C67" s="13" t="str">
        <f>IF(ISBLANK('[1]Påmelding Fosen Terreng'!C67),"",'[1]Påmelding Fosen Terreng'!C67)</f>
        <v>Solveig Utgård</v>
      </c>
      <c r="D67" s="12" t="str">
        <f>IF(ISBLANK('[1]Påmelding Fosen Terreng'!D67),"",'[1]Påmelding Fosen Terreng'!D67)</f>
        <v>Sunnan CK/bondens gym</v>
      </c>
      <c r="E67" s="14">
        <f>E1</f>
        <v>0.5</v>
      </c>
      <c r="F67" s="14">
        <v>0.5661805555555556</v>
      </c>
      <c r="G67" s="15">
        <f t="shared" si="0"/>
        <v>0.06618055555555558</v>
      </c>
      <c r="H67" s="12">
        <v>44</v>
      </c>
    </row>
    <row r="68" spans="1:8" ht="15.75">
      <c r="A68" s="16"/>
      <c r="B68" s="12">
        <f>IF(ISBLANK('[1]Påmelding Fosen Terreng'!B68),"",'[1]Påmelding Fosen Terreng'!B68)</f>
        <v>16</v>
      </c>
      <c r="C68" s="13" t="str">
        <f>IF(ISBLANK('[1]Påmelding Fosen Terreng'!C68),"",'[1]Påmelding Fosen Terreng'!C68)</f>
        <v>Astrid Utgård</v>
      </c>
      <c r="D68" s="12" t="str">
        <f>IF(ISBLANK('[1]Påmelding Fosen Terreng'!D68),"",'[1]Påmelding Fosen Terreng'!D68)</f>
        <v> Sunnan CK/bondens gym</v>
      </c>
      <c r="E68" s="14">
        <f>E67</f>
        <v>0.5</v>
      </c>
      <c r="F68" s="14">
        <v>0.5719097222222222</v>
      </c>
      <c r="G68" s="15">
        <f>IF(ISBLANK(F68),"",F68-E68)</f>
        <v>0.07190972222222225</v>
      </c>
      <c r="H68" s="12">
        <v>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2011-05-01T20:51:43Z</dcterms:created>
  <dcterms:modified xsi:type="dcterms:W3CDTF">2011-05-01T20:54:00Z</dcterms:modified>
  <cp:category/>
  <cp:version/>
  <cp:contentType/>
  <cp:contentStatus/>
</cp:coreProperties>
</file>